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R:\AYLData\Product Compliance\Directives Regulations &amp; Standards\PPWR\Declarations of Conformity\"/>
    </mc:Choice>
  </mc:AlternateContent>
  <xr:revisionPtr revIDLastSave="0" documentId="8_{F1B4C1CA-A4F8-406E-AF9D-288A20628AF1}" xr6:coauthVersionLast="47" xr6:coauthVersionMax="47" xr10:uidLastSave="{00000000-0000-0000-0000-000000000000}"/>
  <bookViews>
    <workbookView xWindow="23415" yWindow="540" windowWidth="26430" windowHeight="19200" xr2:uid="{00000000-000D-0000-FFFF-FFFF00000000}"/>
  </bookViews>
  <sheets>
    <sheet name="Spain" sheetId="1" r:id="rId1"/>
    <sheet name="Definitions" sheetId="2" r:id="rId2"/>
  </sheets>
  <calcPr calcId="191029" concurrentManualCount="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N4" i="1" l="1"/>
  <c r="DN5" i="1"/>
  <c r="DN6" i="1"/>
  <c r="DN7" i="1"/>
  <c r="DN8" i="1"/>
  <c r="DN9" i="1"/>
  <c r="DN10" i="1"/>
  <c r="DN11" i="1"/>
  <c r="DN12" i="1"/>
  <c r="DN13" i="1"/>
  <c r="DN14" i="1"/>
  <c r="DN15" i="1"/>
  <c r="DN16" i="1"/>
  <c r="DN17" i="1"/>
  <c r="DN18" i="1"/>
  <c r="DN19" i="1"/>
  <c r="DN20" i="1"/>
  <c r="DN21" i="1"/>
  <c r="DN22" i="1"/>
  <c r="DN23" i="1"/>
  <c r="DN24" i="1"/>
  <c r="DN25" i="1"/>
  <c r="DN26" i="1"/>
  <c r="DN27" i="1"/>
  <c r="DN28" i="1"/>
  <c r="DN29" i="1"/>
  <c r="DN30" i="1"/>
  <c r="DN31" i="1"/>
  <c r="DN32" i="1"/>
  <c r="DN33" i="1"/>
  <c r="DN34" i="1"/>
  <c r="DN35" i="1"/>
  <c r="DN36" i="1"/>
  <c r="DN37" i="1"/>
  <c r="DN38" i="1"/>
  <c r="DN39" i="1"/>
  <c r="DN40" i="1"/>
  <c r="DN41" i="1"/>
  <c r="DN42" i="1"/>
  <c r="DN43" i="1"/>
  <c r="DN44" i="1"/>
  <c r="DN45" i="1"/>
  <c r="DN46" i="1"/>
  <c r="DN47" i="1"/>
  <c r="DN48" i="1"/>
  <c r="DN49" i="1"/>
  <c r="DN50" i="1"/>
  <c r="DN51" i="1"/>
  <c r="DN52" i="1"/>
  <c r="DN53" i="1"/>
  <c r="DN54" i="1"/>
  <c r="DN55" i="1"/>
  <c r="DN56" i="1"/>
  <c r="DN57" i="1"/>
  <c r="DN58" i="1"/>
  <c r="DN59" i="1"/>
  <c r="DN60" i="1"/>
  <c r="DN61" i="1"/>
  <c r="DN62" i="1"/>
  <c r="DN63" i="1"/>
  <c r="DN64" i="1"/>
  <c r="DN65" i="1"/>
  <c r="DN66" i="1"/>
  <c r="DN67" i="1"/>
  <c r="DN68" i="1"/>
  <c r="DN69" i="1"/>
  <c r="DN70" i="1"/>
  <c r="DN71" i="1"/>
  <c r="DN72" i="1"/>
  <c r="DN73" i="1"/>
  <c r="DN74" i="1"/>
  <c r="DN75" i="1"/>
  <c r="DN76" i="1"/>
  <c r="DN77" i="1"/>
  <c r="DN78" i="1"/>
  <c r="DN79" i="1"/>
  <c r="DN80" i="1"/>
  <c r="DN81" i="1"/>
  <c r="DN82" i="1"/>
  <c r="DN83" i="1"/>
  <c r="DN84" i="1"/>
  <c r="DN85" i="1"/>
  <c r="DN86" i="1"/>
  <c r="DN87" i="1"/>
  <c r="DN88" i="1"/>
  <c r="DN89" i="1"/>
  <c r="DN90" i="1"/>
  <c r="DN91" i="1"/>
  <c r="DN92" i="1"/>
  <c r="DN93" i="1"/>
  <c r="DN94" i="1"/>
  <c r="DN95" i="1"/>
  <c r="DN96" i="1"/>
  <c r="DN97" i="1"/>
  <c r="DN98" i="1"/>
  <c r="DN99" i="1"/>
  <c r="DN100" i="1"/>
  <c r="DN101" i="1"/>
  <c r="DN102" i="1"/>
  <c r="DN103" i="1"/>
  <c r="DN104" i="1"/>
  <c r="DN105" i="1"/>
  <c r="DN106" i="1"/>
  <c r="DN107" i="1"/>
  <c r="DN108" i="1"/>
  <c r="DN109" i="1"/>
  <c r="DN110" i="1"/>
  <c r="DN111" i="1"/>
  <c r="DN112" i="1"/>
  <c r="DN113" i="1"/>
  <c r="DN114" i="1"/>
  <c r="DN115" i="1"/>
  <c r="DN116" i="1"/>
  <c r="DN117" i="1"/>
  <c r="DN118" i="1"/>
  <c r="DN119" i="1"/>
  <c r="DN120" i="1"/>
  <c r="DN121" i="1"/>
  <c r="DN122" i="1"/>
  <c r="DN123" i="1"/>
  <c r="DN124" i="1"/>
  <c r="DN125" i="1"/>
  <c r="DN126" i="1"/>
  <c r="DN127" i="1"/>
  <c r="DN128" i="1"/>
  <c r="DN129" i="1"/>
  <c r="DN130" i="1"/>
  <c r="DN131" i="1"/>
  <c r="DN132" i="1"/>
  <c r="DN133" i="1"/>
  <c r="DN134" i="1"/>
  <c r="DN135" i="1"/>
  <c r="DN136" i="1"/>
  <c r="DN137" i="1"/>
  <c r="DN138" i="1"/>
  <c r="DN139" i="1"/>
  <c r="DN140" i="1"/>
  <c r="DN141" i="1"/>
  <c r="DN142" i="1"/>
  <c r="DN143" i="1"/>
  <c r="DN144" i="1"/>
  <c r="DN145" i="1"/>
  <c r="DN146" i="1"/>
  <c r="DN147" i="1"/>
  <c r="DN148" i="1"/>
  <c r="DN149" i="1"/>
  <c r="DN150" i="1"/>
  <c r="DN151" i="1"/>
  <c r="DN152" i="1"/>
  <c r="DN153" i="1"/>
  <c r="DN154" i="1"/>
  <c r="DN155" i="1"/>
  <c r="DN156" i="1"/>
  <c r="DN157" i="1"/>
  <c r="DN158" i="1"/>
  <c r="DN159" i="1"/>
  <c r="DN160" i="1"/>
  <c r="DN161" i="1"/>
  <c r="DN162" i="1"/>
  <c r="DN163" i="1"/>
  <c r="DN164" i="1"/>
  <c r="DN165" i="1"/>
  <c r="DN166" i="1"/>
  <c r="DN167" i="1"/>
  <c r="DK4" i="1"/>
  <c r="DK5" i="1"/>
  <c r="DK6" i="1"/>
  <c r="DK7" i="1"/>
  <c r="DK8" i="1"/>
  <c r="DK9" i="1"/>
  <c r="DK10" i="1"/>
  <c r="DK11" i="1"/>
  <c r="DK12" i="1"/>
  <c r="DK13" i="1"/>
  <c r="DK14" i="1"/>
  <c r="DK15" i="1"/>
  <c r="DK16" i="1"/>
  <c r="DK17" i="1"/>
  <c r="DK18" i="1"/>
  <c r="DK19" i="1"/>
  <c r="DK20" i="1"/>
  <c r="DK21" i="1"/>
  <c r="DK22" i="1"/>
  <c r="DK23" i="1"/>
  <c r="DK24" i="1"/>
  <c r="DK25" i="1"/>
  <c r="DK26" i="1"/>
  <c r="DK27" i="1"/>
  <c r="DK28" i="1"/>
  <c r="DK29" i="1"/>
  <c r="DK30" i="1"/>
  <c r="DK31" i="1"/>
  <c r="DK32" i="1"/>
  <c r="DK33" i="1"/>
  <c r="DK34" i="1"/>
  <c r="DK35" i="1"/>
  <c r="DK36" i="1"/>
  <c r="DK37" i="1"/>
  <c r="DK38" i="1"/>
  <c r="DK39" i="1"/>
  <c r="DK40" i="1"/>
  <c r="DK41" i="1"/>
  <c r="DK42" i="1"/>
  <c r="DK43" i="1"/>
  <c r="DK44" i="1"/>
  <c r="DK45" i="1"/>
  <c r="DK46" i="1"/>
  <c r="DK47" i="1"/>
  <c r="DK48" i="1"/>
  <c r="DK49" i="1"/>
  <c r="DK50" i="1"/>
  <c r="DK51" i="1"/>
  <c r="DK52" i="1"/>
  <c r="DK53" i="1"/>
  <c r="DK54" i="1"/>
  <c r="DK55" i="1"/>
  <c r="DK56" i="1"/>
  <c r="DK57" i="1"/>
  <c r="DK58" i="1"/>
  <c r="DK59" i="1"/>
  <c r="DK60" i="1"/>
  <c r="DK61" i="1"/>
  <c r="DK62" i="1"/>
  <c r="DK63" i="1"/>
  <c r="DK64" i="1"/>
  <c r="DK65" i="1"/>
  <c r="DK66" i="1"/>
  <c r="DK67" i="1"/>
  <c r="DK68" i="1"/>
  <c r="DK69" i="1"/>
  <c r="DK70" i="1"/>
  <c r="DK71" i="1"/>
  <c r="DK72" i="1"/>
  <c r="DK73" i="1"/>
  <c r="DK74" i="1"/>
  <c r="DK75" i="1"/>
  <c r="DK76" i="1"/>
  <c r="DK77" i="1"/>
  <c r="DK78" i="1"/>
  <c r="DK79" i="1"/>
  <c r="DK80" i="1"/>
  <c r="DK81" i="1"/>
  <c r="DK82" i="1"/>
  <c r="DK83" i="1"/>
  <c r="DK84" i="1"/>
  <c r="DK85" i="1"/>
  <c r="DK86" i="1"/>
  <c r="DK87" i="1"/>
  <c r="DK88" i="1"/>
  <c r="DK89" i="1"/>
  <c r="DK90" i="1"/>
  <c r="DK91" i="1"/>
  <c r="DK92" i="1"/>
  <c r="DK93" i="1"/>
  <c r="DK94" i="1"/>
  <c r="DK95" i="1"/>
  <c r="DK96" i="1"/>
  <c r="DK97" i="1"/>
  <c r="DK98" i="1"/>
  <c r="DK99" i="1"/>
  <c r="DK100" i="1"/>
  <c r="DK101" i="1"/>
  <c r="DK102" i="1"/>
  <c r="DK103" i="1"/>
  <c r="DK104" i="1"/>
  <c r="DK105" i="1"/>
  <c r="DK106" i="1"/>
  <c r="DK107" i="1"/>
  <c r="DK108" i="1"/>
  <c r="DK109" i="1"/>
  <c r="DK110" i="1"/>
  <c r="DK111" i="1"/>
  <c r="DK112" i="1"/>
  <c r="DK113" i="1"/>
  <c r="DK114" i="1"/>
  <c r="DK115" i="1"/>
  <c r="DK116" i="1"/>
  <c r="DK117" i="1"/>
  <c r="DK118" i="1"/>
  <c r="DK119" i="1"/>
  <c r="DK120" i="1"/>
  <c r="DK121" i="1"/>
  <c r="DK122" i="1"/>
  <c r="DK123" i="1"/>
  <c r="DK124" i="1"/>
  <c r="DK125" i="1"/>
  <c r="DK126" i="1"/>
  <c r="DK127" i="1"/>
  <c r="DK128" i="1"/>
  <c r="DK129" i="1"/>
  <c r="DK130" i="1"/>
  <c r="DK131" i="1"/>
  <c r="DK132" i="1"/>
  <c r="DK133" i="1"/>
  <c r="DK134" i="1"/>
  <c r="DK135" i="1"/>
  <c r="DK136" i="1"/>
  <c r="DK137" i="1"/>
  <c r="DK138" i="1"/>
  <c r="DK139" i="1"/>
  <c r="DK140" i="1"/>
  <c r="DK141" i="1"/>
  <c r="DK142" i="1"/>
  <c r="DK143" i="1"/>
  <c r="DK144" i="1"/>
  <c r="DK145" i="1"/>
  <c r="DK146" i="1"/>
  <c r="DK147" i="1"/>
  <c r="DK148" i="1"/>
  <c r="DK149" i="1"/>
  <c r="DK150" i="1"/>
  <c r="DK151" i="1"/>
  <c r="DK152" i="1"/>
  <c r="DK153" i="1"/>
  <c r="DK154" i="1"/>
  <c r="DK155" i="1"/>
  <c r="DK156" i="1"/>
  <c r="DK157" i="1"/>
  <c r="DK158" i="1"/>
  <c r="DK159" i="1"/>
  <c r="DK160" i="1"/>
  <c r="DK161" i="1"/>
  <c r="DK162" i="1"/>
  <c r="DK163" i="1"/>
  <c r="DK164" i="1"/>
  <c r="DK165" i="1"/>
  <c r="DK166" i="1"/>
  <c r="DK167" i="1"/>
  <c r="DH4" i="1"/>
  <c r="DH5" i="1"/>
  <c r="DH6" i="1"/>
  <c r="DH7" i="1"/>
  <c r="DH8" i="1"/>
  <c r="DH9" i="1"/>
  <c r="DH10" i="1"/>
  <c r="DH11" i="1"/>
  <c r="DH12" i="1"/>
  <c r="DH13" i="1"/>
  <c r="DH14" i="1"/>
  <c r="DH15" i="1"/>
  <c r="DH16" i="1"/>
  <c r="DH17" i="1"/>
  <c r="DH18" i="1"/>
  <c r="DH19" i="1"/>
  <c r="DH20" i="1"/>
  <c r="DH21" i="1"/>
  <c r="DH22" i="1"/>
  <c r="DH23" i="1"/>
  <c r="DH24" i="1"/>
  <c r="DH25" i="1"/>
  <c r="DH26" i="1"/>
  <c r="DH27" i="1"/>
  <c r="DH28" i="1"/>
  <c r="DH29" i="1"/>
  <c r="DH30" i="1"/>
  <c r="DH31" i="1"/>
  <c r="DH32" i="1"/>
  <c r="DH33" i="1"/>
  <c r="DH34" i="1"/>
  <c r="DH35" i="1"/>
  <c r="DH36" i="1"/>
  <c r="DH37" i="1"/>
  <c r="DH38" i="1"/>
  <c r="DH39" i="1"/>
  <c r="DH40" i="1"/>
  <c r="DH41" i="1"/>
  <c r="DH42" i="1"/>
  <c r="DH43" i="1"/>
  <c r="DH44" i="1"/>
  <c r="DH45" i="1"/>
  <c r="DH46" i="1"/>
  <c r="DH47" i="1"/>
  <c r="DH48" i="1"/>
  <c r="DH49" i="1"/>
  <c r="DH50" i="1"/>
  <c r="DH51" i="1"/>
  <c r="DH52" i="1"/>
  <c r="DH53" i="1"/>
  <c r="DH54" i="1"/>
  <c r="DH55" i="1"/>
  <c r="DH56" i="1"/>
  <c r="DH57" i="1"/>
  <c r="DH58" i="1"/>
  <c r="DH59" i="1"/>
  <c r="DH60" i="1"/>
  <c r="DH61" i="1"/>
  <c r="DH62" i="1"/>
  <c r="DH63" i="1"/>
  <c r="DH64" i="1"/>
  <c r="DH65" i="1"/>
  <c r="DH66" i="1"/>
  <c r="DH67" i="1"/>
  <c r="DH68" i="1"/>
  <c r="DH69" i="1"/>
  <c r="DH70" i="1"/>
  <c r="DH71" i="1"/>
  <c r="DH72" i="1"/>
  <c r="DH73" i="1"/>
  <c r="DH74" i="1"/>
  <c r="DH75" i="1"/>
  <c r="DH76" i="1"/>
  <c r="DH77" i="1"/>
  <c r="DH78" i="1"/>
  <c r="DH79" i="1"/>
  <c r="DH80" i="1"/>
  <c r="DH81" i="1"/>
  <c r="DH82" i="1"/>
  <c r="DH83" i="1"/>
  <c r="DH84" i="1"/>
  <c r="DH85" i="1"/>
  <c r="DH86" i="1"/>
  <c r="DH87" i="1"/>
  <c r="DH88" i="1"/>
  <c r="DH89" i="1"/>
  <c r="DH90" i="1"/>
  <c r="DH91" i="1"/>
  <c r="DH92" i="1"/>
  <c r="DH93" i="1"/>
  <c r="DH94" i="1"/>
  <c r="DH95" i="1"/>
  <c r="DH96" i="1"/>
  <c r="DH97" i="1"/>
  <c r="DH98" i="1"/>
  <c r="DH99" i="1"/>
  <c r="DH100" i="1"/>
  <c r="DH101" i="1"/>
  <c r="DH102" i="1"/>
  <c r="DH103" i="1"/>
  <c r="DH104" i="1"/>
  <c r="DH105" i="1"/>
  <c r="DH106" i="1"/>
  <c r="DH107" i="1"/>
  <c r="DH108" i="1"/>
  <c r="DH109" i="1"/>
  <c r="DH110" i="1"/>
  <c r="DH111" i="1"/>
  <c r="DH112" i="1"/>
  <c r="DH113" i="1"/>
  <c r="DH114" i="1"/>
  <c r="DH115" i="1"/>
  <c r="DH116" i="1"/>
  <c r="DH117" i="1"/>
  <c r="DH118" i="1"/>
  <c r="DH119" i="1"/>
  <c r="DH120" i="1"/>
  <c r="DH121" i="1"/>
  <c r="DH122" i="1"/>
  <c r="DH123" i="1"/>
  <c r="DH124" i="1"/>
  <c r="DH125" i="1"/>
  <c r="DH126" i="1"/>
  <c r="DH127" i="1"/>
  <c r="DH128" i="1"/>
  <c r="DH129" i="1"/>
  <c r="DH130" i="1"/>
  <c r="DH131" i="1"/>
  <c r="DH132" i="1"/>
  <c r="DH133" i="1"/>
  <c r="DH134" i="1"/>
  <c r="DH135" i="1"/>
  <c r="DH136" i="1"/>
  <c r="DH137" i="1"/>
  <c r="DH138" i="1"/>
  <c r="DH139" i="1"/>
  <c r="DH140" i="1"/>
  <c r="DH141" i="1"/>
  <c r="DH142" i="1"/>
  <c r="DH143" i="1"/>
  <c r="DH144" i="1"/>
  <c r="DH145" i="1"/>
  <c r="DH146" i="1"/>
  <c r="DH147" i="1"/>
  <c r="DH148" i="1"/>
  <c r="DH149" i="1"/>
  <c r="DH150" i="1"/>
  <c r="DH151" i="1"/>
  <c r="DH152" i="1"/>
  <c r="DH153" i="1"/>
  <c r="DH154" i="1"/>
  <c r="DH155" i="1"/>
  <c r="DH156" i="1"/>
  <c r="DH157" i="1"/>
  <c r="DH158" i="1"/>
  <c r="DH159" i="1"/>
  <c r="DH160" i="1"/>
  <c r="DH161" i="1"/>
  <c r="DH162" i="1"/>
  <c r="DH163" i="1"/>
  <c r="DH164" i="1"/>
  <c r="DH165" i="1"/>
  <c r="DH166" i="1"/>
  <c r="DH167" i="1"/>
  <c r="DE4" i="1"/>
  <c r="DE5" i="1"/>
  <c r="DE6" i="1"/>
  <c r="DE7" i="1"/>
  <c r="DE8" i="1"/>
  <c r="DE9" i="1"/>
  <c r="DE10" i="1"/>
  <c r="DE11" i="1"/>
  <c r="DE12" i="1"/>
  <c r="DE13" i="1"/>
  <c r="DE14" i="1"/>
  <c r="DE15" i="1"/>
  <c r="DE16" i="1"/>
  <c r="DE17" i="1"/>
  <c r="DE18" i="1"/>
  <c r="DE19" i="1"/>
  <c r="DE20" i="1"/>
  <c r="DE21" i="1"/>
  <c r="DE22" i="1"/>
  <c r="DE23" i="1"/>
  <c r="DE24" i="1"/>
  <c r="DE25" i="1"/>
  <c r="DE26" i="1"/>
  <c r="DE27" i="1"/>
  <c r="DE28" i="1"/>
  <c r="DE29" i="1"/>
  <c r="DE30" i="1"/>
  <c r="DE31" i="1"/>
  <c r="DE32" i="1"/>
  <c r="DE33" i="1"/>
  <c r="DE34" i="1"/>
  <c r="DE35" i="1"/>
  <c r="DE36" i="1"/>
  <c r="DE37" i="1"/>
  <c r="DE38" i="1"/>
  <c r="DE39" i="1"/>
  <c r="DE40" i="1"/>
  <c r="DE41" i="1"/>
  <c r="DE42" i="1"/>
  <c r="DE43" i="1"/>
  <c r="DE44" i="1"/>
  <c r="DE45" i="1"/>
  <c r="DE46" i="1"/>
  <c r="DE47" i="1"/>
  <c r="DE48" i="1"/>
  <c r="DE49" i="1"/>
  <c r="DE50" i="1"/>
  <c r="DE51" i="1"/>
  <c r="DE52" i="1"/>
  <c r="DE53" i="1"/>
  <c r="DE54" i="1"/>
  <c r="DE55" i="1"/>
  <c r="DE56" i="1"/>
  <c r="DE57" i="1"/>
  <c r="DE58" i="1"/>
  <c r="DE59" i="1"/>
  <c r="DE60" i="1"/>
  <c r="DE61" i="1"/>
  <c r="DE62" i="1"/>
  <c r="DE63" i="1"/>
  <c r="DE64" i="1"/>
  <c r="DE65" i="1"/>
  <c r="DE66" i="1"/>
  <c r="DE67" i="1"/>
  <c r="DE68" i="1"/>
  <c r="DE69" i="1"/>
  <c r="DE70" i="1"/>
  <c r="DE71" i="1"/>
  <c r="DE72" i="1"/>
  <c r="DE73" i="1"/>
  <c r="DE74" i="1"/>
  <c r="DE75" i="1"/>
  <c r="DE76" i="1"/>
  <c r="DE77" i="1"/>
  <c r="DE78" i="1"/>
  <c r="DE79" i="1"/>
  <c r="DE80" i="1"/>
  <c r="DE81" i="1"/>
  <c r="DE82" i="1"/>
  <c r="DE83" i="1"/>
  <c r="DE84" i="1"/>
  <c r="DE85" i="1"/>
  <c r="DE86" i="1"/>
  <c r="DE87" i="1"/>
  <c r="DE88" i="1"/>
  <c r="DE89" i="1"/>
  <c r="DE90" i="1"/>
  <c r="DE91" i="1"/>
  <c r="DE92" i="1"/>
  <c r="DE93" i="1"/>
  <c r="DE94" i="1"/>
  <c r="DE95" i="1"/>
  <c r="DE96" i="1"/>
  <c r="DE97" i="1"/>
  <c r="DE98" i="1"/>
  <c r="DE99" i="1"/>
  <c r="DE100" i="1"/>
  <c r="DE101" i="1"/>
  <c r="DE102" i="1"/>
  <c r="DE103" i="1"/>
  <c r="DE104" i="1"/>
  <c r="DE105" i="1"/>
  <c r="DE106" i="1"/>
  <c r="DE107" i="1"/>
  <c r="DE108" i="1"/>
  <c r="DE109" i="1"/>
  <c r="DE110" i="1"/>
  <c r="DE111" i="1"/>
  <c r="DE112" i="1"/>
  <c r="DE113" i="1"/>
  <c r="DE114" i="1"/>
  <c r="DE115" i="1"/>
  <c r="DE116" i="1"/>
  <c r="DE117" i="1"/>
  <c r="DE118" i="1"/>
  <c r="DE119" i="1"/>
  <c r="DE120" i="1"/>
  <c r="DE121" i="1"/>
  <c r="DE122" i="1"/>
  <c r="DE123" i="1"/>
  <c r="DE124" i="1"/>
  <c r="DE125" i="1"/>
  <c r="DE126" i="1"/>
  <c r="DE127" i="1"/>
  <c r="DE128" i="1"/>
  <c r="DE129" i="1"/>
  <c r="DE130" i="1"/>
  <c r="DE131" i="1"/>
  <c r="DE132" i="1"/>
  <c r="DE133" i="1"/>
  <c r="DE134" i="1"/>
  <c r="DE135" i="1"/>
  <c r="DE136" i="1"/>
  <c r="DE137" i="1"/>
  <c r="DE138" i="1"/>
  <c r="DE139" i="1"/>
  <c r="DE140" i="1"/>
  <c r="DE141" i="1"/>
  <c r="DE142" i="1"/>
  <c r="DE143" i="1"/>
  <c r="DE144" i="1"/>
  <c r="DE145" i="1"/>
  <c r="DE146" i="1"/>
  <c r="DE147" i="1"/>
  <c r="DE148" i="1"/>
  <c r="DE149" i="1"/>
  <c r="DE150" i="1"/>
  <c r="DE151" i="1"/>
  <c r="DE152" i="1"/>
  <c r="DE153" i="1"/>
  <c r="DE154" i="1"/>
  <c r="DE155" i="1"/>
  <c r="DE156" i="1"/>
  <c r="DE157" i="1"/>
  <c r="DE158" i="1"/>
  <c r="DE159" i="1"/>
  <c r="DE160" i="1"/>
  <c r="DE161" i="1"/>
  <c r="DE162" i="1"/>
  <c r="DE163" i="1"/>
  <c r="DE164" i="1"/>
  <c r="DE165" i="1"/>
  <c r="DE166" i="1"/>
  <c r="DE167" i="1"/>
  <c r="DB4" i="1"/>
  <c r="DB5" i="1"/>
  <c r="DB6" i="1"/>
  <c r="DB7" i="1"/>
  <c r="DB8" i="1"/>
  <c r="DB9" i="1"/>
  <c r="DB10" i="1"/>
  <c r="DB11" i="1"/>
  <c r="DB12" i="1"/>
  <c r="DB13" i="1"/>
  <c r="DB14" i="1"/>
  <c r="DB15" i="1"/>
  <c r="DB16" i="1"/>
  <c r="DB17" i="1"/>
  <c r="DB18" i="1"/>
  <c r="DB19" i="1"/>
  <c r="DB20" i="1"/>
  <c r="DB21" i="1"/>
  <c r="DB22" i="1"/>
  <c r="DB23" i="1"/>
  <c r="DB24" i="1"/>
  <c r="DB25" i="1"/>
  <c r="DB26" i="1"/>
  <c r="DB27" i="1"/>
  <c r="DB28" i="1"/>
  <c r="DB29" i="1"/>
  <c r="DB30" i="1"/>
  <c r="DB31" i="1"/>
  <c r="DB32" i="1"/>
  <c r="DB33" i="1"/>
  <c r="DB34" i="1"/>
  <c r="DB35" i="1"/>
  <c r="DB36" i="1"/>
  <c r="DB37" i="1"/>
  <c r="DB38" i="1"/>
  <c r="DB39" i="1"/>
  <c r="DB40" i="1"/>
  <c r="DB41" i="1"/>
  <c r="DB42" i="1"/>
  <c r="DB43" i="1"/>
  <c r="DB44" i="1"/>
  <c r="DB45" i="1"/>
  <c r="DB46" i="1"/>
  <c r="DB47" i="1"/>
  <c r="DB48" i="1"/>
  <c r="DB49" i="1"/>
  <c r="DB50" i="1"/>
  <c r="DB51" i="1"/>
  <c r="DB52" i="1"/>
  <c r="DB53" i="1"/>
  <c r="DB54" i="1"/>
  <c r="DB55" i="1"/>
  <c r="DB56" i="1"/>
  <c r="DB57" i="1"/>
  <c r="DB58" i="1"/>
  <c r="DB59" i="1"/>
  <c r="DB60" i="1"/>
  <c r="DB61" i="1"/>
  <c r="DB62" i="1"/>
  <c r="DB63" i="1"/>
  <c r="DB64" i="1"/>
  <c r="DB65" i="1"/>
  <c r="DB66" i="1"/>
  <c r="DB67" i="1"/>
  <c r="DB68" i="1"/>
  <c r="DB69" i="1"/>
  <c r="DB70" i="1"/>
  <c r="DB71" i="1"/>
  <c r="DB72" i="1"/>
  <c r="DB73" i="1"/>
  <c r="DB74" i="1"/>
  <c r="DB75" i="1"/>
  <c r="DB76" i="1"/>
  <c r="DB77" i="1"/>
  <c r="DB78" i="1"/>
  <c r="DB79" i="1"/>
  <c r="DB80" i="1"/>
  <c r="DB81" i="1"/>
  <c r="DB82" i="1"/>
  <c r="DB83" i="1"/>
  <c r="DB84" i="1"/>
  <c r="DB85" i="1"/>
  <c r="DB86" i="1"/>
  <c r="DB87" i="1"/>
  <c r="DB88" i="1"/>
  <c r="DB89" i="1"/>
  <c r="DB90" i="1"/>
  <c r="DB91" i="1"/>
  <c r="DB92" i="1"/>
  <c r="DB93" i="1"/>
  <c r="DB94" i="1"/>
  <c r="DB95" i="1"/>
  <c r="DB96" i="1"/>
  <c r="DB97" i="1"/>
  <c r="DB98" i="1"/>
  <c r="DB99" i="1"/>
  <c r="DB100" i="1"/>
  <c r="DB101" i="1"/>
  <c r="DB102" i="1"/>
  <c r="DB103" i="1"/>
  <c r="DB104" i="1"/>
  <c r="DB105" i="1"/>
  <c r="DB106" i="1"/>
  <c r="DB107" i="1"/>
  <c r="DB108" i="1"/>
  <c r="DB109" i="1"/>
  <c r="DB110" i="1"/>
  <c r="DB111" i="1"/>
  <c r="DB112" i="1"/>
  <c r="DB113" i="1"/>
  <c r="DB114" i="1"/>
  <c r="DB115" i="1"/>
  <c r="DB116" i="1"/>
  <c r="DB117" i="1"/>
  <c r="DB118" i="1"/>
  <c r="DB119" i="1"/>
  <c r="DB120" i="1"/>
  <c r="DB121" i="1"/>
  <c r="DB122" i="1"/>
  <c r="DB123" i="1"/>
  <c r="DB124" i="1"/>
  <c r="DB125" i="1"/>
  <c r="DB126" i="1"/>
  <c r="DB127" i="1"/>
  <c r="DB128" i="1"/>
  <c r="DB129" i="1"/>
  <c r="DB130" i="1"/>
  <c r="DB131" i="1"/>
  <c r="DB132" i="1"/>
  <c r="DB133" i="1"/>
  <c r="DB134" i="1"/>
  <c r="DB135" i="1"/>
  <c r="DB136" i="1"/>
  <c r="DB137" i="1"/>
  <c r="DB138" i="1"/>
  <c r="DB139" i="1"/>
  <c r="DB140" i="1"/>
  <c r="DB141" i="1"/>
  <c r="DB142" i="1"/>
  <c r="DB143" i="1"/>
  <c r="DB144" i="1"/>
  <c r="DB145" i="1"/>
  <c r="DB146" i="1"/>
  <c r="DB147" i="1"/>
  <c r="DB148" i="1"/>
  <c r="DB149" i="1"/>
  <c r="DB150" i="1"/>
  <c r="DB151" i="1"/>
  <c r="DB152" i="1"/>
  <c r="DB153" i="1"/>
  <c r="DB154" i="1"/>
  <c r="DB155" i="1"/>
  <c r="DB156" i="1"/>
  <c r="DB157" i="1"/>
  <c r="DB158" i="1"/>
  <c r="DB159" i="1"/>
  <c r="DB160" i="1"/>
  <c r="DB161" i="1"/>
  <c r="DB162" i="1"/>
  <c r="DB163" i="1"/>
  <c r="DB164" i="1"/>
  <c r="DB165" i="1"/>
  <c r="DB166" i="1"/>
  <c r="DB167" i="1"/>
  <c r="CY4" i="1"/>
  <c r="CY5" i="1"/>
  <c r="CY6" i="1"/>
  <c r="CY7" i="1"/>
  <c r="CY8" i="1"/>
  <c r="CY9" i="1"/>
  <c r="CY10" i="1"/>
  <c r="CY11" i="1"/>
  <c r="CY12" i="1"/>
  <c r="CY13" i="1"/>
  <c r="CY14" i="1"/>
  <c r="CY15" i="1"/>
  <c r="CY16" i="1"/>
  <c r="CY17" i="1"/>
  <c r="CY18" i="1"/>
  <c r="CY19" i="1"/>
  <c r="CY20" i="1"/>
  <c r="CY21" i="1"/>
  <c r="CY22" i="1"/>
  <c r="CY23" i="1"/>
  <c r="CY24" i="1"/>
  <c r="CY25" i="1"/>
  <c r="CY26" i="1"/>
  <c r="CY27" i="1"/>
  <c r="CY28" i="1"/>
  <c r="CY29" i="1"/>
  <c r="CY30" i="1"/>
  <c r="CY31" i="1"/>
  <c r="CY32" i="1"/>
  <c r="CY33" i="1"/>
  <c r="CY34" i="1"/>
  <c r="CY35" i="1"/>
  <c r="CY36" i="1"/>
  <c r="CY37" i="1"/>
  <c r="CY38" i="1"/>
  <c r="CY39" i="1"/>
  <c r="CY40" i="1"/>
  <c r="CY41" i="1"/>
  <c r="CY42" i="1"/>
  <c r="CY43" i="1"/>
  <c r="CY44" i="1"/>
  <c r="CY45" i="1"/>
  <c r="CY46" i="1"/>
  <c r="CY47" i="1"/>
  <c r="CY48" i="1"/>
  <c r="CY49" i="1"/>
  <c r="CY50" i="1"/>
  <c r="CY51" i="1"/>
  <c r="CY52" i="1"/>
  <c r="CY53" i="1"/>
  <c r="CY54" i="1"/>
  <c r="CY55" i="1"/>
  <c r="CY56" i="1"/>
  <c r="CY57" i="1"/>
  <c r="CY58" i="1"/>
  <c r="CY59" i="1"/>
  <c r="CY60" i="1"/>
  <c r="CY61" i="1"/>
  <c r="CY62" i="1"/>
  <c r="CY63" i="1"/>
  <c r="CY64" i="1"/>
  <c r="CY65" i="1"/>
  <c r="CY66" i="1"/>
  <c r="CY67" i="1"/>
  <c r="CY68" i="1"/>
  <c r="CY69" i="1"/>
  <c r="CY70" i="1"/>
  <c r="CY71" i="1"/>
  <c r="CY72" i="1"/>
  <c r="CY73" i="1"/>
  <c r="CY74" i="1"/>
  <c r="CY75" i="1"/>
  <c r="CY76" i="1"/>
  <c r="CY77" i="1"/>
  <c r="CY78" i="1"/>
  <c r="CY79" i="1"/>
  <c r="CY80" i="1"/>
  <c r="CY81" i="1"/>
  <c r="CY82" i="1"/>
  <c r="CY83" i="1"/>
  <c r="CY84" i="1"/>
  <c r="CY85" i="1"/>
  <c r="CY86" i="1"/>
  <c r="CY87" i="1"/>
  <c r="CY88" i="1"/>
  <c r="CY89" i="1"/>
  <c r="CY90" i="1"/>
  <c r="CY91" i="1"/>
  <c r="CY92" i="1"/>
  <c r="CY93" i="1"/>
  <c r="CY94" i="1"/>
  <c r="CY95" i="1"/>
  <c r="CY96" i="1"/>
  <c r="CY97" i="1"/>
  <c r="CY98" i="1"/>
  <c r="CY99" i="1"/>
  <c r="CY100" i="1"/>
  <c r="CY101" i="1"/>
  <c r="CY102" i="1"/>
  <c r="CY103" i="1"/>
  <c r="CY104" i="1"/>
  <c r="CY105" i="1"/>
  <c r="CY106" i="1"/>
  <c r="CY107" i="1"/>
  <c r="CY108" i="1"/>
  <c r="CY109" i="1"/>
  <c r="CY110" i="1"/>
  <c r="CY111" i="1"/>
  <c r="CY112" i="1"/>
  <c r="CY113" i="1"/>
  <c r="CY114" i="1"/>
  <c r="CY115" i="1"/>
  <c r="CY116" i="1"/>
  <c r="CY117" i="1"/>
  <c r="CY118" i="1"/>
  <c r="CY119" i="1"/>
  <c r="CY120" i="1"/>
  <c r="CY121" i="1"/>
  <c r="CY122" i="1"/>
  <c r="CY123" i="1"/>
  <c r="CY124" i="1"/>
  <c r="CY125" i="1"/>
  <c r="CY126" i="1"/>
  <c r="CY127" i="1"/>
  <c r="CY128" i="1"/>
  <c r="CY129" i="1"/>
  <c r="CY130" i="1"/>
  <c r="CY131" i="1"/>
  <c r="CY132" i="1"/>
  <c r="CY133" i="1"/>
  <c r="CY134" i="1"/>
  <c r="CY135" i="1"/>
  <c r="CY136" i="1"/>
  <c r="CY137" i="1"/>
  <c r="CY138" i="1"/>
  <c r="CY139" i="1"/>
  <c r="CY140" i="1"/>
  <c r="CY141" i="1"/>
  <c r="CY142" i="1"/>
  <c r="CY143" i="1"/>
  <c r="CY144" i="1"/>
  <c r="CY145" i="1"/>
  <c r="CY146" i="1"/>
  <c r="CY147" i="1"/>
  <c r="CY148" i="1"/>
  <c r="CY149" i="1"/>
  <c r="CY150" i="1"/>
  <c r="CY151" i="1"/>
  <c r="CY152" i="1"/>
  <c r="CY153" i="1"/>
  <c r="CY154" i="1"/>
  <c r="CY155" i="1"/>
  <c r="CY156" i="1"/>
  <c r="CY157" i="1"/>
  <c r="CY158" i="1"/>
  <c r="CY159" i="1"/>
  <c r="CY160" i="1"/>
  <c r="CY161" i="1"/>
  <c r="CY162" i="1"/>
  <c r="CY163" i="1"/>
  <c r="CY164" i="1"/>
  <c r="CY165" i="1"/>
  <c r="CY166" i="1"/>
  <c r="CY167" i="1"/>
  <c r="CV4" i="1"/>
  <c r="CV5" i="1"/>
  <c r="CV6" i="1"/>
  <c r="CV7" i="1"/>
  <c r="CV8" i="1"/>
  <c r="CV9" i="1"/>
  <c r="CV10" i="1"/>
  <c r="CV11" i="1"/>
  <c r="CV12" i="1"/>
  <c r="CV13" i="1"/>
  <c r="CV14" i="1"/>
  <c r="CV15" i="1"/>
  <c r="CV16" i="1"/>
  <c r="CV17" i="1"/>
  <c r="CV18" i="1"/>
  <c r="CV19" i="1"/>
  <c r="CV20" i="1"/>
  <c r="CV21" i="1"/>
  <c r="CV22" i="1"/>
  <c r="CV23" i="1"/>
  <c r="CV24" i="1"/>
  <c r="CV25" i="1"/>
  <c r="CV26" i="1"/>
  <c r="CV27" i="1"/>
  <c r="CV28" i="1"/>
  <c r="CV29" i="1"/>
  <c r="CV30" i="1"/>
  <c r="CV31" i="1"/>
  <c r="CV32" i="1"/>
  <c r="CV33" i="1"/>
  <c r="CV34" i="1"/>
  <c r="CV35" i="1"/>
  <c r="CV36" i="1"/>
  <c r="CV37" i="1"/>
  <c r="CV38" i="1"/>
  <c r="CV39" i="1"/>
  <c r="CV40" i="1"/>
  <c r="CV41" i="1"/>
  <c r="CV42" i="1"/>
  <c r="CV43" i="1"/>
  <c r="CV44" i="1"/>
  <c r="CV45" i="1"/>
  <c r="CV46" i="1"/>
  <c r="CV47" i="1"/>
  <c r="CV48" i="1"/>
  <c r="CV49" i="1"/>
  <c r="CV50" i="1"/>
  <c r="CV51" i="1"/>
  <c r="CV52" i="1"/>
  <c r="CV53" i="1"/>
  <c r="CV54" i="1"/>
  <c r="CV55" i="1"/>
  <c r="CV56" i="1"/>
  <c r="CV57" i="1"/>
  <c r="CV58" i="1"/>
  <c r="CV59" i="1"/>
  <c r="CV60" i="1"/>
  <c r="CV61" i="1"/>
  <c r="CV62" i="1"/>
  <c r="CV63" i="1"/>
  <c r="CV64" i="1"/>
  <c r="CV65" i="1"/>
  <c r="CV66" i="1"/>
  <c r="CV67" i="1"/>
  <c r="CV68" i="1"/>
  <c r="CV69" i="1"/>
  <c r="CV70" i="1"/>
  <c r="CV71" i="1"/>
  <c r="CV72" i="1"/>
  <c r="CV73" i="1"/>
  <c r="CV74" i="1"/>
  <c r="CV75" i="1"/>
  <c r="CV76" i="1"/>
  <c r="CV77" i="1"/>
  <c r="CV78" i="1"/>
  <c r="CV79" i="1"/>
  <c r="CV80" i="1"/>
  <c r="CV81" i="1"/>
  <c r="CV82" i="1"/>
  <c r="CV83" i="1"/>
  <c r="CV84" i="1"/>
  <c r="CV85" i="1"/>
  <c r="CV86" i="1"/>
  <c r="CV87" i="1"/>
  <c r="CV88" i="1"/>
  <c r="CV89" i="1"/>
  <c r="CV90" i="1"/>
  <c r="CV91" i="1"/>
  <c r="CV92" i="1"/>
  <c r="CV93" i="1"/>
  <c r="CV94" i="1"/>
  <c r="CV95" i="1"/>
  <c r="CV96" i="1"/>
  <c r="CV97" i="1"/>
  <c r="CV98" i="1"/>
  <c r="CV99" i="1"/>
  <c r="CV100" i="1"/>
  <c r="CV101" i="1"/>
  <c r="CV102" i="1"/>
  <c r="CV103" i="1"/>
  <c r="CV104" i="1"/>
  <c r="CV105" i="1"/>
  <c r="CV106" i="1"/>
  <c r="CV107" i="1"/>
  <c r="CV108" i="1"/>
  <c r="CV109" i="1"/>
  <c r="CV110" i="1"/>
  <c r="CV111" i="1"/>
  <c r="CV112" i="1"/>
  <c r="CV113" i="1"/>
  <c r="CV114" i="1"/>
  <c r="CV115" i="1"/>
  <c r="CV116" i="1"/>
  <c r="CV117" i="1"/>
  <c r="CV118" i="1"/>
  <c r="CV119" i="1"/>
  <c r="CV120" i="1"/>
  <c r="CV121" i="1"/>
  <c r="CV122" i="1"/>
  <c r="CV123" i="1"/>
  <c r="CV124" i="1"/>
  <c r="CV125" i="1"/>
  <c r="CV126" i="1"/>
  <c r="CV127" i="1"/>
  <c r="CV128" i="1"/>
  <c r="CV129" i="1"/>
  <c r="CV130" i="1"/>
  <c r="CV131" i="1"/>
  <c r="CV132" i="1"/>
  <c r="CV133" i="1"/>
  <c r="CV134" i="1"/>
  <c r="CV135" i="1"/>
  <c r="CV136" i="1"/>
  <c r="CV137" i="1"/>
  <c r="CV138" i="1"/>
  <c r="CV139" i="1"/>
  <c r="CV140" i="1"/>
  <c r="CV141" i="1"/>
  <c r="CV142" i="1"/>
  <c r="CV143" i="1"/>
  <c r="CV144" i="1"/>
  <c r="CV145" i="1"/>
  <c r="CV146" i="1"/>
  <c r="CV147" i="1"/>
  <c r="CV148" i="1"/>
  <c r="CV149" i="1"/>
  <c r="CV150" i="1"/>
  <c r="CV151" i="1"/>
  <c r="CV152" i="1"/>
  <c r="CV153" i="1"/>
  <c r="CV154" i="1"/>
  <c r="CV155" i="1"/>
  <c r="CV156" i="1"/>
  <c r="CV157" i="1"/>
  <c r="CV158" i="1"/>
  <c r="CV159" i="1"/>
  <c r="CV160" i="1"/>
  <c r="CV161" i="1"/>
  <c r="CV162" i="1"/>
  <c r="CV163" i="1"/>
  <c r="CV164" i="1"/>
  <c r="CV165" i="1"/>
  <c r="CV166" i="1"/>
  <c r="CV167" i="1"/>
  <c r="CO4" i="1"/>
  <c r="CO5" i="1"/>
  <c r="CO6" i="1"/>
  <c r="CO7" i="1"/>
  <c r="CO8" i="1"/>
  <c r="CO9" i="1"/>
  <c r="CO10" i="1"/>
  <c r="CO11" i="1"/>
  <c r="CO12" i="1"/>
  <c r="CO13" i="1"/>
  <c r="CO14" i="1"/>
  <c r="CO15" i="1"/>
  <c r="CO16" i="1"/>
  <c r="CO17" i="1"/>
  <c r="CO18" i="1"/>
  <c r="CO19" i="1"/>
  <c r="CO20" i="1"/>
  <c r="CO21" i="1"/>
  <c r="CO22" i="1"/>
  <c r="CO23" i="1"/>
  <c r="CO24" i="1"/>
  <c r="CO25" i="1"/>
  <c r="CO26" i="1"/>
  <c r="CO27" i="1"/>
  <c r="CO28" i="1"/>
  <c r="CO29" i="1"/>
  <c r="CO30" i="1"/>
  <c r="CO31" i="1"/>
  <c r="CO32" i="1"/>
  <c r="CO33" i="1"/>
  <c r="CO34" i="1"/>
  <c r="CO35" i="1"/>
  <c r="CO36" i="1"/>
  <c r="CO37" i="1"/>
  <c r="CO38" i="1"/>
  <c r="CO39" i="1"/>
  <c r="CO40" i="1"/>
  <c r="CO41" i="1"/>
  <c r="CO42" i="1"/>
  <c r="CO43" i="1"/>
  <c r="CO44" i="1"/>
  <c r="CO45" i="1"/>
  <c r="CO46" i="1"/>
  <c r="CO47" i="1"/>
  <c r="CO48" i="1"/>
  <c r="CO49" i="1"/>
  <c r="CO50" i="1"/>
  <c r="CO51" i="1"/>
  <c r="CO52" i="1"/>
  <c r="CO53" i="1"/>
  <c r="CO54" i="1"/>
  <c r="CO55" i="1"/>
  <c r="CO56" i="1"/>
  <c r="CO57" i="1"/>
  <c r="CO58" i="1"/>
  <c r="CO59" i="1"/>
  <c r="CO60" i="1"/>
  <c r="CO61" i="1"/>
  <c r="CO62" i="1"/>
  <c r="CO63" i="1"/>
  <c r="CO64" i="1"/>
  <c r="CO65" i="1"/>
  <c r="CO66" i="1"/>
  <c r="CO67" i="1"/>
  <c r="CO68" i="1"/>
  <c r="CO69" i="1"/>
  <c r="CO70" i="1"/>
  <c r="CO71" i="1"/>
  <c r="CO72" i="1"/>
  <c r="CO73" i="1"/>
  <c r="CO74" i="1"/>
  <c r="CO75" i="1"/>
  <c r="CO76" i="1"/>
  <c r="CO77" i="1"/>
  <c r="CO78" i="1"/>
  <c r="CO79" i="1"/>
  <c r="CO80" i="1"/>
  <c r="CO81" i="1"/>
  <c r="CO82" i="1"/>
  <c r="CO83" i="1"/>
  <c r="CO84" i="1"/>
  <c r="CO85" i="1"/>
  <c r="CO86" i="1"/>
  <c r="CO87" i="1"/>
  <c r="CO88" i="1"/>
  <c r="CO89" i="1"/>
  <c r="CO90" i="1"/>
  <c r="CO91" i="1"/>
  <c r="CO92" i="1"/>
  <c r="CO93" i="1"/>
  <c r="CO94" i="1"/>
  <c r="CO95" i="1"/>
  <c r="CO96" i="1"/>
  <c r="CO97" i="1"/>
  <c r="CO98" i="1"/>
  <c r="CO99" i="1"/>
  <c r="CO100" i="1"/>
  <c r="CO101" i="1"/>
  <c r="CO102" i="1"/>
  <c r="CO103" i="1"/>
  <c r="CO104" i="1"/>
  <c r="CO105" i="1"/>
  <c r="CO106" i="1"/>
  <c r="CO107" i="1"/>
  <c r="CO108" i="1"/>
  <c r="CO109" i="1"/>
  <c r="CO110" i="1"/>
  <c r="CO111" i="1"/>
  <c r="CO112" i="1"/>
  <c r="CO113" i="1"/>
  <c r="CO114" i="1"/>
  <c r="CO115" i="1"/>
  <c r="CO116" i="1"/>
  <c r="CO117" i="1"/>
  <c r="CO118" i="1"/>
  <c r="CO119" i="1"/>
  <c r="CO120" i="1"/>
  <c r="CO121" i="1"/>
  <c r="CO122" i="1"/>
  <c r="CO123" i="1"/>
  <c r="CO124" i="1"/>
  <c r="CO125" i="1"/>
  <c r="CO126" i="1"/>
  <c r="CO127" i="1"/>
  <c r="CO128" i="1"/>
  <c r="CO129" i="1"/>
  <c r="CO130" i="1"/>
  <c r="CO131" i="1"/>
  <c r="CO132" i="1"/>
  <c r="CO133" i="1"/>
  <c r="CO134" i="1"/>
  <c r="CO135" i="1"/>
  <c r="CO136" i="1"/>
  <c r="CO137" i="1"/>
  <c r="CO138" i="1"/>
  <c r="CO139" i="1"/>
  <c r="CO140" i="1"/>
  <c r="CO141" i="1"/>
  <c r="CO142" i="1"/>
  <c r="CO143" i="1"/>
  <c r="CO144" i="1"/>
  <c r="CO145" i="1"/>
  <c r="CO146" i="1"/>
  <c r="CO147" i="1"/>
  <c r="CO148" i="1"/>
  <c r="CO149" i="1"/>
  <c r="CO150" i="1"/>
  <c r="CO151" i="1"/>
  <c r="CO152" i="1"/>
  <c r="CO153" i="1"/>
  <c r="CO154" i="1"/>
  <c r="CO155" i="1"/>
  <c r="CO156" i="1"/>
  <c r="CO157" i="1"/>
  <c r="CO158" i="1"/>
  <c r="CO159" i="1"/>
  <c r="CO160" i="1"/>
  <c r="CO161" i="1"/>
  <c r="CO162" i="1"/>
  <c r="CO163" i="1"/>
  <c r="CO164" i="1"/>
  <c r="CO165" i="1"/>
  <c r="CO166" i="1"/>
  <c r="CO167" i="1"/>
  <c r="CL4" i="1"/>
  <c r="CL5" i="1"/>
  <c r="CL6" i="1"/>
  <c r="CL7" i="1"/>
  <c r="CL8" i="1"/>
  <c r="CL9" i="1"/>
  <c r="CL10" i="1"/>
  <c r="CL11" i="1"/>
  <c r="CL12" i="1"/>
  <c r="CL13" i="1"/>
  <c r="CL14" i="1"/>
  <c r="CL15" i="1"/>
  <c r="CL16" i="1"/>
  <c r="CL17" i="1"/>
  <c r="CL18" i="1"/>
  <c r="CL19" i="1"/>
  <c r="CL20" i="1"/>
  <c r="CL21" i="1"/>
  <c r="CL22" i="1"/>
  <c r="CL23" i="1"/>
  <c r="CL24" i="1"/>
  <c r="CL25" i="1"/>
  <c r="CL26" i="1"/>
  <c r="CL27" i="1"/>
  <c r="CL28" i="1"/>
  <c r="CL29" i="1"/>
  <c r="CL30" i="1"/>
  <c r="CL31" i="1"/>
  <c r="CL32" i="1"/>
  <c r="CL33" i="1"/>
  <c r="CL34" i="1"/>
  <c r="CL35" i="1"/>
  <c r="CL36" i="1"/>
  <c r="CL37" i="1"/>
  <c r="CL38" i="1"/>
  <c r="CL39" i="1"/>
  <c r="CL40" i="1"/>
  <c r="CL41" i="1"/>
  <c r="CL42" i="1"/>
  <c r="CL43" i="1"/>
  <c r="CL44" i="1"/>
  <c r="CL45" i="1"/>
  <c r="CL46" i="1"/>
  <c r="CL47" i="1"/>
  <c r="CL48" i="1"/>
  <c r="CL49" i="1"/>
  <c r="CL50" i="1"/>
  <c r="CL51" i="1"/>
  <c r="CL52" i="1"/>
  <c r="CL53" i="1"/>
  <c r="CL54" i="1"/>
  <c r="CL55" i="1"/>
  <c r="CL56" i="1"/>
  <c r="CL57" i="1"/>
  <c r="CL58" i="1"/>
  <c r="CL59" i="1"/>
  <c r="CL60" i="1"/>
  <c r="CL61" i="1"/>
  <c r="CL62" i="1"/>
  <c r="CL63" i="1"/>
  <c r="CL64" i="1"/>
  <c r="CL65" i="1"/>
  <c r="CL66" i="1"/>
  <c r="CL67" i="1"/>
  <c r="CL68" i="1"/>
  <c r="CL69" i="1"/>
  <c r="CL70" i="1"/>
  <c r="CL71" i="1"/>
  <c r="CL72" i="1"/>
  <c r="CL73" i="1"/>
  <c r="CL74" i="1"/>
  <c r="CL75" i="1"/>
  <c r="CL76" i="1"/>
  <c r="CL77" i="1"/>
  <c r="CL78" i="1"/>
  <c r="CL79" i="1"/>
  <c r="CL80" i="1"/>
  <c r="CL81" i="1"/>
  <c r="CL82" i="1"/>
  <c r="CL83" i="1"/>
  <c r="CL84" i="1"/>
  <c r="CL85" i="1"/>
  <c r="CL86" i="1"/>
  <c r="CL87" i="1"/>
  <c r="CL88" i="1"/>
  <c r="CL89" i="1"/>
  <c r="CL90" i="1"/>
  <c r="CL91" i="1"/>
  <c r="CL92" i="1"/>
  <c r="CL93" i="1"/>
  <c r="CL94" i="1"/>
  <c r="CL95" i="1"/>
  <c r="CL96" i="1"/>
  <c r="CL97" i="1"/>
  <c r="CL98" i="1"/>
  <c r="CL99" i="1"/>
  <c r="CL100" i="1"/>
  <c r="CL101" i="1"/>
  <c r="CL102" i="1"/>
  <c r="CL103" i="1"/>
  <c r="CL104" i="1"/>
  <c r="CL105" i="1"/>
  <c r="CL106" i="1"/>
  <c r="CL107" i="1"/>
  <c r="CL108" i="1"/>
  <c r="CL109" i="1"/>
  <c r="CL110" i="1"/>
  <c r="CL111" i="1"/>
  <c r="CL112" i="1"/>
  <c r="CL113" i="1"/>
  <c r="CL114" i="1"/>
  <c r="CL115" i="1"/>
  <c r="CL116" i="1"/>
  <c r="CL117" i="1"/>
  <c r="CL118" i="1"/>
  <c r="CL119" i="1"/>
  <c r="CL120" i="1"/>
  <c r="CL121" i="1"/>
  <c r="CL122" i="1"/>
  <c r="CL123" i="1"/>
  <c r="CL124" i="1"/>
  <c r="CL125" i="1"/>
  <c r="CL126" i="1"/>
  <c r="CL127" i="1"/>
  <c r="CL128" i="1"/>
  <c r="CL129" i="1"/>
  <c r="CL130" i="1"/>
  <c r="CL131" i="1"/>
  <c r="CL132" i="1"/>
  <c r="CL133" i="1"/>
  <c r="CL134" i="1"/>
  <c r="CL135" i="1"/>
  <c r="CL136" i="1"/>
  <c r="CL137" i="1"/>
  <c r="CL138" i="1"/>
  <c r="CL139" i="1"/>
  <c r="CL140" i="1"/>
  <c r="CL141" i="1"/>
  <c r="CL142" i="1"/>
  <c r="CL143" i="1"/>
  <c r="CL144" i="1"/>
  <c r="CL145" i="1"/>
  <c r="CL146" i="1"/>
  <c r="CL147" i="1"/>
  <c r="CL148" i="1"/>
  <c r="CL149" i="1"/>
  <c r="CL150" i="1"/>
  <c r="CL151" i="1"/>
  <c r="CL152" i="1"/>
  <c r="CL153" i="1"/>
  <c r="CL154" i="1"/>
  <c r="CL155" i="1"/>
  <c r="CL156" i="1"/>
  <c r="CL157" i="1"/>
  <c r="CL158" i="1"/>
  <c r="CL159" i="1"/>
  <c r="CL160" i="1"/>
  <c r="CL161" i="1"/>
  <c r="CL162" i="1"/>
  <c r="CL163" i="1"/>
  <c r="CL164" i="1"/>
  <c r="CL165" i="1"/>
  <c r="CL166" i="1"/>
  <c r="CL167" i="1"/>
  <c r="CI4" i="1"/>
  <c r="CI5" i="1"/>
  <c r="CI6" i="1"/>
  <c r="CI7" i="1"/>
  <c r="CI8" i="1"/>
  <c r="CI9" i="1"/>
  <c r="CI10" i="1"/>
  <c r="CI11" i="1"/>
  <c r="CI12" i="1"/>
  <c r="CI13" i="1"/>
  <c r="CI14" i="1"/>
  <c r="CI15" i="1"/>
  <c r="CI16" i="1"/>
  <c r="CI17" i="1"/>
  <c r="CI18" i="1"/>
  <c r="CI19" i="1"/>
  <c r="CI20" i="1"/>
  <c r="CI21" i="1"/>
  <c r="CI22" i="1"/>
  <c r="CI23" i="1"/>
  <c r="CI24" i="1"/>
  <c r="CI25" i="1"/>
  <c r="CI26" i="1"/>
  <c r="CI27" i="1"/>
  <c r="CI28" i="1"/>
  <c r="CI29" i="1"/>
  <c r="CI30" i="1"/>
  <c r="CI31" i="1"/>
  <c r="CI32" i="1"/>
  <c r="CI33" i="1"/>
  <c r="CI34" i="1"/>
  <c r="CI35" i="1"/>
  <c r="CI36" i="1"/>
  <c r="CI37" i="1"/>
  <c r="CI38" i="1"/>
  <c r="CI39" i="1"/>
  <c r="CI40" i="1"/>
  <c r="CI41" i="1"/>
  <c r="CI42" i="1"/>
  <c r="CI43" i="1"/>
  <c r="CI44" i="1"/>
  <c r="CI45" i="1"/>
  <c r="CI46" i="1"/>
  <c r="CI47" i="1"/>
  <c r="CI48" i="1"/>
  <c r="CI49" i="1"/>
  <c r="CI50" i="1"/>
  <c r="CI51" i="1"/>
  <c r="CI52" i="1"/>
  <c r="CI53" i="1"/>
  <c r="CI54" i="1"/>
  <c r="CI55" i="1"/>
  <c r="CI56" i="1"/>
  <c r="CI57" i="1"/>
  <c r="CI58" i="1"/>
  <c r="CI59" i="1"/>
  <c r="CI60" i="1"/>
  <c r="CI61" i="1"/>
  <c r="CI62" i="1"/>
  <c r="CI63" i="1"/>
  <c r="CI64" i="1"/>
  <c r="CI65" i="1"/>
  <c r="CI66" i="1"/>
  <c r="CI67" i="1"/>
  <c r="CI68" i="1"/>
  <c r="CI69" i="1"/>
  <c r="CI70" i="1"/>
  <c r="CI71" i="1"/>
  <c r="CI72" i="1"/>
  <c r="CI73" i="1"/>
  <c r="CI74" i="1"/>
  <c r="CI75" i="1"/>
  <c r="CI76" i="1"/>
  <c r="CI77" i="1"/>
  <c r="CI78" i="1"/>
  <c r="CI79" i="1"/>
  <c r="CI80" i="1"/>
  <c r="CI81" i="1"/>
  <c r="CI82" i="1"/>
  <c r="CI83" i="1"/>
  <c r="CI84" i="1"/>
  <c r="CI85" i="1"/>
  <c r="CI86" i="1"/>
  <c r="CI87" i="1"/>
  <c r="CI88" i="1"/>
  <c r="CI89" i="1"/>
  <c r="CI90" i="1"/>
  <c r="CI91" i="1"/>
  <c r="CI92" i="1"/>
  <c r="CI93" i="1"/>
  <c r="CI94" i="1"/>
  <c r="CI95" i="1"/>
  <c r="CI96" i="1"/>
  <c r="CI97" i="1"/>
  <c r="CI98" i="1"/>
  <c r="CI99" i="1"/>
  <c r="CI100" i="1"/>
  <c r="CI101" i="1"/>
  <c r="CI102" i="1"/>
  <c r="CI103" i="1"/>
  <c r="CI104" i="1"/>
  <c r="CI105" i="1"/>
  <c r="CI106" i="1"/>
  <c r="CI107" i="1"/>
  <c r="CI108" i="1"/>
  <c r="CI109" i="1"/>
  <c r="CI110" i="1"/>
  <c r="CI111" i="1"/>
  <c r="CI112" i="1"/>
  <c r="CI113" i="1"/>
  <c r="CI114" i="1"/>
  <c r="CI115" i="1"/>
  <c r="CI116" i="1"/>
  <c r="CI117" i="1"/>
  <c r="CI118" i="1"/>
  <c r="CI119" i="1"/>
  <c r="CI120" i="1"/>
  <c r="CI121" i="1"/>
  <c r="CI122" i="1"/>
  <c r="CI123" i="1"/>
  <c r="CI124" i="1"/>
  <c r="CI125" i="1"/>
  <c r="CI126" i="1"/>
  <c r="CI127" i="1"/>
  <c r="CI128" i="1"/>
  <c r="CI129" i="1"/>
  <c r="CI130" i="1"/>
  <c r="CI131" i="1"/>
  <c r="CI132" i="1"/>
  <c r="CI133" i="1"/>
  <c r="CI134" i="1"/>
  <c r="CI135" i="1"/>
  <c r="CI136" i="1"/>
  <c r="CI137" i="1"/>
  <c r="CI138" i="1"/>
  <c r="CI139" i="1"/>
  <c r="CI140" i="1"/>
  <c r="CI141" i="1"/>
  <c r="CI142" i="1"/>
  <c r="CI143" i="1"/>
  <c r="CI144" i="1"/>
  <c r="CI145" i="1"/>
  <c r="CI146" i="1"/>
  <c r="CI147" i="1"/>
  <c r="CI148" i="1"/>
  <c r="CI149" i="1"/>
  <c r="CI150" i="1"/>
  <c r="CI151" i="1"/>
  <c r="CI152" i="1"/>
  <c r="CI153" i="1"/>
  <c r="CI154" i="1"/>
  <c r="CI155" i="1"/>
  <c r="CI156" i="1"/>
  <c r="CI157" i="1"/>
  <c r="CI158" i="1"/>
  <c r="CI159" i="1"/>
  <c r="CI160" i="1"/>
  <c r="CI161" i="1"/>
  <c r="CI162" i="1"/>
  <c r="CI163" i="1"/>
  <c r="CI164" i="1"/>
  <c r="CI165" i="1"/>
  <c r="CI166" i="1"/>
  <c r="CI167" i="1"/>
  <c r="CF4" i="1"/>
  <c r="CF5" i="1"/>
  <c r="CF6" i="1"/>
  <c r="CF7" i="1"/>
  <c r="CF8" i="1"/>
  <c r="CF9" i="1"/>
  <c r="CF10" i="1"/>
  <c r="CF11" i="1"/>
  <c r="CF12" i="1"/>
  <c r="CF13" i="1"/>
  <c r="CF14" i="1"/>
  <c r="CF15" i="1"/>
  <c r="CF16" i="1"/>
  <c r="CF17" i="1"/>
  <c r="CF18" i="1"/>
  <c r="CF19" i="1"/>
  <c r="CF20" i="1"/>
  <c r="CF21" i="1"/>
  <c r="CF22" i="1"/>
  <c r="CF23" i="1"/>
  <c r="CF24" i="1"/>
  <c r="CF25" i="1"/>
  <c r="CF26" i="1"/>
  <c r="CF27" i="1"/>
  <c r="CF28" i="1"/>
  <c r="CF29" i="1"/>
  <c r="CF30" i="1"/>
  <c r="CF31" i="1"/>
  <c r="CF32" i="1"/>
  <c r="CF33" i="1"/>
  <c r="CF34" i="1"/>
  <c r="CF35" i="1"/>
  <c r="CF36" i="1"/>
  <c r="CF37" i="1"/>
  <c r="CF38" i="1"/>
  <c r="CF39" i="1"/>
  <c r="CF40" i="1"/>
  <c r="CF41" i="1"/>
  <c r="CF42" i="1"/>
  <c r="CF43" i="1"/>
  <c r="CF44" i="1"/>
  <c r="CF45" i="1"/>
  <c r="CF46" i="1"/>
  <c r="CF47" i="1"/>
  <c r="CF48" i="1"/>
  <c r="CF49" i="1"/>
  <c r="CF50" i="1"/>
  <c r="CF51" i="1"/>
  <c r="CF52" i="1"/>
  <c r="CF53" i="1"/>
  <c r="CF54" i="1"/>
  <c r="CF55" i="1"/>
  <c r="CF56" i="1"/>
  <c r="CF57" i="1"/>
  <c r="CF58" i="1"/>
  <c r="CF59" i="1"/>
  <c r="CF60" i="1"/>
  <c r="CF61" i="1"/>
  <c r="CF62" i="1"/>
  <c r="CF63" i="1"/>
  <c r="CF64" i="1"/>
  <c r="CF65" i="1"/>
  <c r="CF66" i="1"/>
  <c r="CF67" i="1"/>
  <c r="CF68" i="1"/>
  <c r="CF69" i="1"/>
  <c r="CF70" i="1"/>
  <c r="CF71" i="1"/>
  <c r="CF72" i="1"/>
  <c r="CF73" i="1"/>
  <c r="CF74" i="1"/>
  <c r="CF75" i="1"/>
  <c r="CF76" i="1"/>
  <c r="CF77" i="1"/>
  <c r="CF78" i="1"/>
  <c r="CF79" i="1"/>
  <c r="CF80" i="1"/>
  <c r="CF81" i="1"/>
  <c r="CF82" i="1"/>
  <c r="CF83" i="1"/>
  <c r="CF84" i="1"/>
  <c r="CF85" i="1"/>
  <c r="CF86" i="1"/>
  <c r="CF87" i="1"/>
  <c r="CF88" i="1"/>
  <c r="CF89" i="1"/>
  <c r="CF90" i="1"/>
  <c r="CF91" i="1"/>
  <c r="CF92" i="1"/>
  <c r="CF93" i="1"/>
  <c r="CF94" i="1"/>
  <c r="CF95" i="1"/>
  <c r="CF96" i="1"/>
  <c r="CF97" i="1"/>
  <c r="CF98" i="1"/>
  <c r="CF99" i="1"/>
  <c r="CF100" i="1"/>
  <c r="CF101" i="1"/>
  <c r="CF102" i="1"/>
  <c r="CF103" i="1"/>
  <c r="CF104" i="1"/>
  <c r="CF105" i="1"/>
  <c r="CF106" i="1"/>
  <c r="CF107" i="1"/>
  <c r="CF108" i="1"/>
  <c r="CF109" i="1"/>
  <c r="CF110" i="1"/>
  <c r="CF111" i="1"/>
  <c r="CF112" i="1"/>
  <c r="CF113" i="1"/>
  <c r="CF114" i="1"/>
  <c r="CF115" i="1"/>
  <c r="CF116" i="1"/>
  <c r="CF117" i="1"/>
  <c r="CF118" i="1"/>
  <c r="CF119" i="1"/>
  <c r="CF120" i="1"/>
  <c r="CF121" i="1"/>
  <c r="CF122" i="1"/>
  <c r="CF123" i="1"/>
  <c r="CF124" i="1"/>
  <c r="CF125" i="1"/>
  <c r="CF126" i="1"/>
  <c r="CF127" i="1"/>
  <c r="CF128" i="1"/>
  <c r="CF129" i="1"/>
  <c r="CF130" i="1"/>
  <c r="CF131" i="1"/>
  <c r="CF132" i="1"/>
  <c r="CF133" i="1"/>
  <c r="CF134" i="1"/>
  <c r="CF135" i="1"/>
  <c r="CF136" i="1"/>
  <c r="CF137" i="1"/>
  <c r="CF138" i="1"/>
  <c r="CF139" i="1"/>
  <c r="CF140" i="1"/>
  <c r="CF141" i="1"/>
  <c r="CF142" i="1"/>
  <c r="CF143" i="1"/>
  <c r="CF144" i="1"/>
  <c r="CF145" i="1"/>
  <c r="CF146" i="1"/>
  <c r="CF147" i="1"/>
  <c r="CF148" i="1"/>
  <c r="CF149" i="1"/>
  <c r="CF150" i="1"/>
  <c r="CF151" i="1"/>
  <c r="CF152" i="1"/>
  <c r="CF153" i="1"/>
  <c r="CF154" i="1"/>
  <c r="CF155" i="1"/>
  <c r="CF156" i="1"/>
  <c r="CF157" i="1"/>
  <c r="CF158" i="1"/>
  <c r="CF159" i="1"/>
  <c r="CF160" i="1"/>
  <c r="CF161" i="1"/>
  <c r="CF162" i="1"/>
  <c r="CF163" i="1"/>
  <c r="CF164" i="1"/>
  <c r="CF165" i="1"/>
  <c r="CF166" i="1"/>
  <c r="CF167" i="1"/>
  <c r="CA4" i="1"/>
  <c r="CA5" i="1"/>
  <c r="CA6" i="1"/>
  <c r="CA7" i="1"/>
  <c r="CA8" i="1"/>
  <c r="CA9" i="1"/>
  <c r="CA10" i="1"/>
  <c r="CA11" i="1"/>
  <c r="CA12" i="1"/>
  <c r="CA13" i="1"/>
  <c r="CA14" i="1"/>
  <c r="CA15" i="1"/>
  <c r="CA16" i="1"/>
  <c r="CA17" i="1"/>
  <c r="CA18" i="1"/>
  <c r="CA19" i="1"/>
  <c r="CA20" i="1"/>
  <c r="CA21" i="1"/>
  <c r="CA22" i="1"/>
  <c r="CA23" i="1"/>
  <c r="CA24" i="1"/>
  <c r="CA25" i="1"/>
  <c r="CA26" i="1"/>
  <c r="CA27" i="1"/>
  <c r="CA28" i="1"/>
  <c r="CA29" i="1"/>
  <c r="CA30" i="1"/>
  <c r="CA31" i="1"/>
  <c r="CA32" i="1"/>
  <c r="CA33" i="1"/>
  <c r="CA34" i="1"/>
  <c r="CA35" i="1"/>
  <c r="CA36" i="1"/>
  <c r="CA37" i="1"/>
  <c r="CA38" i="1"/>
  <c r="CA39" i="1"/>
  <c r="CA40" i="1"/>
  <c r="CA41" i="1"/>
  <c r="CA42" i="1"/>
  <c r="CA43" i="1"/>
  <c r="CA44" i="1"/>
  <c r="CA45" i="1"/>
  <c r="CA46" i="1"/>
  <c r="CA47" i="1"/>
  <c r="CA48" i="1"/>
  <c r="CA49" i="1"/>
  <c r="CA50" i="1"/>
  <c r="CA51" i="1"/>
  <c r="CA52" i="1"/>
  <c r="CA53" i="1"/>
  <c r="CA54" i="1"/>
  <c r="CA55" i="1"/>
  <c r="CA56" i="1"/>
  <c r="CA57" i="1"/>
  <c r="CA58" i="1"/>
  <c r="CA59" i="1"/>
  <c r="CA60" i="1"/>
  <c r="CA61" i="1"/>
  <c r="CA62" i="1"/>
  <c r="CA63" i="1"/>
  <c r="CA64" i="1"/>
  <c r="CA65" i="1"/>
  <c r="CA66" i="1"/>
  <c r="CA67" i="1"/>
  <c r="CA68" i="1"/>
  <c r="CA69" i="1"/>
  <c r="CA70" i="1"/>
  <c r="CA71" i="1"/>
  <c r="CA72" i="1"/>
  <c r="CA73" i="1"/>
  <c r="CA74" i="1"/>
  <c r="CA75" i="1"/>
  <c r="CA76" i="1"/>
  <c r="CA77" i="1"/>
  <c r="CA78" i="1"/>
  <c r="CA79" i="1"/>
  <c r="CA80" i="1"/>
  <c r="CA81" i="1"/>
  <c r="CA82" i="1"/>
  <c r="CA83" i="1"/>
  <c r="CA84" i="1"/>
  <c r="CA85" i="1"/>
  <c r="CA86" i="1"/>
  <c r="CA87" i="1"/>
  <c r="CA88" i="1"/>
  <c r="CA89" i="1"/>
  <c r="CA90" i="1"/>
  <c r="CA91" i="1"/>
  <c r="CA92" i="1"/>
  <c r="CA93" i="1"/>
  <c r="CA94" i="1"/>
  <c r="CA95" i="1"/>
  <c r="CA96" i="1"/>
  <c r="CA97" i="1"/>
  <c r="CA98" i="1"/>
  <c r="CA99" i="1"/>
  <c r="CA100" i="1"/>
  <c r="CA101" i="1"/>
  <c r="CA102" i="1"/>
  <c r="CA103" i="1"/>
  <c r="CA104" i="1"/>
  <c r="CA105" i="1"/>
  <c r="CA106" i="1"/>
  <c r="CA107" i="1"/>
  <c r="CA108" i="1"/>
  <c r="CA109" i="1"/>
  <c r="CA110" i="1"/>
  <c r="CA111" i="1"/>
  <c r="CA112" i="1"/>
  <c r="CA113" i="1"/>
  <c r="CA114" i="1"/>
  <c r="CA115" i="1"/>
  <c r="CA116" i="1"/>
  <c r="CA117" i="1"/>
  <c r="CA118" i="1"/>
  <c r="CA119" i="1"/>
  <c r="CA120" i="1"/>
  <c r="CA121" i="1"/>
  <c r="CA122" i="1"/>
  <c r="CA123" i="1"/>
  <c r="CA124" i="1"/>
  <c r="CA125" i="1"/>
  <c r="CA126" i="1"/>
  <c r="CA127" i="1"/>
  <c r="CA128" i="1"/>
  <c r="CA129" i="1"/>
  <c r="CA130" i="1"/>
  <c r="CA131" i="1"/>
  <c r="CA132" i="1"/>
  <c r="CA133" i="1"/>
  <c r="CA134" i="1"/>
  <c r="CA135" i="1"/>
  <c r="CA136" i="1"/>
  <c r="CA137" i="1"/>
  <c r="CA138" i="1"/>
  <c r="CA139" i="1"/>
  <c r="CA140" i="1"/>
  <c r="CA141" i="1"/>
  <c r="CA142" i="1"/>
  <c r="CA143" i="1"/>
  <c r="CA144" i="1"/>
  <c r="CA145" i="1"/>
  <c r="CA146" i="1"/>
  <c r="CA147" i="1"/>
  <c r="CA148" i="1"/>
  <c r="CA149" i="1"/>
  <c r="CA150" i="1"/>
  <c r="CA151" i="1"/>
  <c r="CA152" i="1"/>
  <c r="CA153" i="1"/>
  <c r="CA154" i="1"/>
  <c r="CA155" i="1"/>
  <c r="CA156" i="1"/>
  <c r="CA157" i="1"/>
  <c r="CA158" i="1"/>
  <c r="CA159" i="1"/>
  <c r="CA160" i="1"/>
  <c r="CA161" i="1"/>
  <c r="CA162" i="1"/>
  <c r="CA163" i="1"/>
  <c r="CA164" i="1"/>
  <c r="CA165" i="1"/>
  <c r="CA166" i="1"/>
  <c r="CA167" i="1"/>
  <c r="BX4" i="1"/>
  <c r="BX5" i="1"/>
  <c r="BX6" i="1"/>
  <c r="BX7" i="1"/>
  <c r="BX8" i="1"/>
  <c r="BX9" i="1"/>
  <c r="BX10" i="1"/>
  <c r="BX11" i="1"/>
  <c r="BX12" i="1"/>
  <c r="BX13" i="1"/>
  <c r="BX14" i="1"/>
  <c r="BX15" i="1"/>
  <c r="BX16" i="1"/>
  <c r="BX17" i="1"/>
  <c r="BX18" i="1"/>
  <c r="BX19" i="1"/>
  <c r="BX20" i="1"/>
  <c r="BX21" i="1"/>
  <c r="BX22" i="1"/>
  <c r="BX23" i="1"/>
  <c r="BX24" i="1"/>
  <c r="BX25" i="1"/>
  <c r="BX26" i="1"/>
  <c r="BX27" i="1"/>
  <c r="BX28" i="1"/>
  <c r="BX29" i="1"/>
  <c r="BX30" i="1"/>
  <c r="BX31" i="1"/>
  <c r="BX32" i="1"/>
  <c r="BX33" i="1"/>
  <c r="BX34" i="1"/>
  <c r="BX35" i="1"/>
  <c r="BX36" i="1"/>
  <c r="BX37" i="1"/>
  <c r="BX38" i="1"/>
  <c r="BX39" i="1"/>
  <c r="BX40" i="1"/>
  <c r="BX41" i="1"/>
  <c r="BX42" i="1"/>
  <c r="BX43" i="1"/>
  <c r="BX44" i="1"/>
  <c r="BX45" i="1"/>
  <c r="BX46" i="1"/>
  <c r="BX47" i="1"/>
  <c r="BX48" i="1"/>
  <c r="BX49" i="1"/>
  <c r="BX50" i="1"/>
  <c r="BX51" i="1"/>
  <c r="BX52" i="1"/>
  <c r="BX53" i="1"/>
  <c r="BX54" i="1"/>
  <c r="BX55" i="1"/>
  <c r="BX56" i="1"/>
  <c r="BX57" i="1"/>
  <c r="BX58" i="1"/>
  <c r="BX59" i="1"/>
  <c r="BX60" i="1"/>
  <c r="BX61" i="1"/>
  <c r="BX62" i="1"/>
  <c r="BX63" i="1"/>
  <c r="BX64" i="1"/>
  <c r="BX65" i="1"/>
  <c r="BX66" i="1"/>
  <c r="BX67" i="1"/>
  <c r="BX68" i="1"/>
  <c r="BX69" i="1"/>
  <c r="BX70" i="1"/>
  <c r="BX71" i="1"/>
  <c r="BX72" i="1"/>
  <c r="BX73" i="1"/>
  <c r="BX74" i="1"/>
  <c r="BX75" i="1"/>
  <c r="BX76" i="1"/>
  <c r="BX77" i="1"/>
  <c r="BX78" i="1"/>
  <c r="BX79" i="1"/>
  <c r="BX80" i="1"/>
  <c r="BX81" i="1"/>
  <c r="BX82" i="1"/>
  <c r="BX83" i="1"/>
  <c r="BX84" i="1"/>
  <c r="BX85" i="1"/>
  <c r="BX86" i="1"/>
  <c r="BX87" i="1"/>
  <c r="BX88" i="1"/>
  <c r="BX89" i="1"/>
  <c r="BX90" i="1"/>
  <c r="BX91" i="1"/>
  <c r="BX92" i="1"/>
  <c r="BX93" i="1"/>
  <c r="BX94" i="1"/>
  <c r="BX95" i="1"/>
  <c r="BX96" i="1"/>
  <c r="BX97" i="1"/>
  <c r="BX98" i="1"/>
  <c r="BX99" i="1"/>
  <c r="BX100" i="1"/>
  <c r="BX101" i="1"/>
  <c r="BX102" i="1"/>
  <c r="BX103" i="1"/>
  <c r="BX104" i="1"/>
  <c r="BX105" i="1"/>
  <c r="BX106" i="1"/>
  <c r="BX107" i="1"/>
  <c r="BX108" i="1"/>
  <c r="BX109" i="1"/>
  <c r="BX110" i="1"/>
  <c r="BX111" i="1"/>
  <c r="BX112" i="1"/>
  <c r="BX113" i="1"/>
  <c r="BX114" i="1"/>
  <c r="BX115" i="1"/>
  <c r="BX116" i="1"/>
  <c r="BX117" i="1"/>
  <c r="BX118" i="1"/>
  <c r="BX119" i="1"/>
  <c r="BX120" i="1"/>
  <c r="BX121" i="1"/>
  <c r="BX122" i="1"/>
  <c r="BX123" i="1"/>
  <c r="BX124" i="1"/>
  <c r="BX125" i="1"/>
  <c r="BX126" i="1"/>
  <c r="BX127" i="1"/>
  <c r="BX128" i="1"/>
  <c r="BX129" i="1"/>
  <c r="BX130" i="1"/>
  <c r="BX131" i="1"/>
  <c r="BX132" i="1"/>
  <c r="BX133" i="1"/>
  <c r="BX134" i="1"/>
  <c r="BX135" i="1"/>
  <c r="BX136" i="1"/>
  <c r="BX137" i="1"/>
  <c r="BX138" i="1"/>
  <c r="BX139" i="1"/>
  <c r="BX140" i="1"/>
  <c r="BX141" i="1"/>
  <c r="BX142" i="1"/>
  <c r="BX143" i="1"/>
  <c r="BX144" i="1"/>
  <c r="BX145" i="1"/>
  <c r="BX146" i="1"/>
  <c r="BX147" i="1"/>
  <c r="BX148" i="1"/>
  <c r="BX149" i="1"/>
  <c r="BX150" i="1"/>
  <c r="BX151" i="1"/>
  <c r="BX152" i="1"/>
  <c r="BX153" i="1"/>
  <c r="BX154" i="1"/>
  <c r="BX155" i="1"/>
  <c r="BX156" i="1"/>
  <c r="BX157" i="1"/>
  <c r="BX158" i="1"/>
  <c r="BX159" i="1"/>
  <c r="BX160" i="1"/>
  <c r="BX161" i="1"/>
  <c r="BX162" i="1"/>
  <c r="BX163" i="1"/>
  <c r="BX164" i="1"/>
  <c r="BX165" i="1"/>
  <c r="BX166" i="1"/>
  <c r="BX167" i="1"/>
  <c r="BU4" i="1"/>
  <c r="BU5" i="1"/>
  <c r="BU6" i="1"/>
  <c r="BU7" i="1"/>
  <c r="BU8" i="1"/>
  <c r="BU9" i="1"/>
  <c r="BU10" i="1"/>
  <c r="BU11" i="1"/>
  <c r="BU12" i="1"/>
  <c r="BU13" i="1"/>
  <c r="BU14" i="1"/>
  <c r="BU15" i="1"/>
  <c r="BU16" i="1"/>
  <c r="BU17" i="1"/>
  <c r="BU18" i="1"/>
  <c r="BU19" i="1"/>
  <c r="BU20" i="1"/>
  <c r="BU21" i="1"/>
  <c r="BU22" i="1"/>
  <c r="BU23" i="1"/>
  <c r="BU24" i="1"/>
  <c r="BU25" i="1"/>
  <c r="BU26" i="1"/>
  <c r="BU27" i="1"/>
  <c r="BU28" i="1"/>
  <c r="BU29" i="1"/>
  <c r="BU30" i="1"/>
  <c r="BU31" i="1"/>
  <c r="BU32" i="1"/>
  <c r="BU33" i="1"/>
  <c r="BU34" i="1"/>
  <c r="BU35" i="1"/>
  <c r="BU36" i="1"/>
  <c r="BU37" i="1"/>
  <c r="BU38" i="1"/>
  <c r="BU39" i="1"/>
  <c r="BU40" i="1"/>
  <c r="BU41" i="1"/>
  <c r="BU42" i="1"/>
  <c r="BU43" i="1"/>
  <c r="BU44" i="1"/>
  <c r="BU45" i="1"/>
  <c r="BU46" i="1"/>
  <c r="BU47" i="1"/>
  <c r="BU48" i="1"/>
  <c r="BU49" i="1"/>
  <c r="BU50" i="1"/>
  <c r="BU51" i="1"/>
  <c r="BU52" i="1"/>
  <c r="BU53" i="1"/>
  <c r="BU54" i="1"/>
  <c r="BU55" i="1"/>
  <c r="BU56" i="1"/>
  <c r="BU57" i="1"/>
  <c r="BU58" i="1"/>
  <c r="BU59" i="1"/>
  <c r="BU60" i="1"/>
  <c r="BU61" i="1"/>
  <c r="BU62" i="1"/>
  <c r="BU63" i="1"/>
  <c r="BU64" i="1"/>
  <c r="BU65" i="1"/>
  <c r="BU66" i="1"/>
  <c r="BU67" i="1"/>
  <c r="BU68" i="1"/>
  <c r="BU69" i="1"/>
  <c r="BU70" i="1"/>
  <c r="BU71" i="1"/>
  <c r="BU72" i="1"/>
  <c r="BU73" i="1"/>
  <c r="BU74" i="1"/>
  <c r="BU75" i="1"/>
  <c r="BU76" i="1"/>
  <c r="BU77" i="1"/>
  <c r="BU78" i="1"/>
  <c r="BU79" i="1"/>
  <c r="BU80" i="1"/>
  <c r="BU81" i="1"/>
  <c r="BU82" i="1"/>
  <c r="BU83" i="1"/>
  <c r="BU84" i="1"/>
  <c r="BU85" i="1"/>
  <c r="BU86" i="1"/>
  <c r="BU87" i="1"/>
  <c r="BU88" i="1"/>
  <c r="BU89" i="1"/>
  <c r="BU90" i="1"/>
  <c r="BU91" i="1"/>
  <c r="BU92" i="1"/>
  <c r="BU93" i="1"/>
  <c r="BU94" i="1"/>
  <c r="BU95" i="1"/>
  <c r="BU96" i="1"/>
  <c r="BU97" i="1"/>
  <c r="BU98" i="1"/>
  <c r="BU99" i="1"/>
  <c r="BU100" i="1"/>
  <c r="BU101" i="1"/>
  <c r="BU102" i="1"/>
  <c r="BU103" i="1"/>
  <c r="BU104" i="1"/>
  <c r="BU105" i="1"/>
  <c r="BU106" i="1"/>
  <c r="BU107" i="1"/>
  <c r="BU108" i="1"/>
  <c r="BU109" i="1"/>
  <c r="BU110" i="1"/>
  <c r="BU111" i="1"/>
  <c r="BU112" i="1"/>
  <c r="BU113" i="1"/>
  <c r="BU114" i="1"/>
  <c r="BU115" i="1"/>
  <c r="BU116" i="1"/>
  <c r="BU117" i="1"/>
  <c r="BU118" i="1"/>
  <c r="BU119" i="1"/>
  <c r="BU120" i="1"/>
  <c r="BU121" i="1"/>
  <c r="BU122" i="1"/>
  <c r="BU123" i="1"/>
  <c r="BU124" i="1"/>
  <c r="BU125" i="1"/>
  <c r="BU126" i="1"/>
  <c r="BU127" i="1"/>
  <c r="BU128" i="1"/>
  <c r="BU129" i="1"/>
  <c r="BU130" i="1"/>
  <c r="BU131" i="1"/>
  <c r="BU132" i="1"/>
  <c r="BU133" i="1"/>
  <c r="BU134" i="1"/>
  <c r="BU135" i="1"/>
  <c r="BU136" i="1"/>
  <c r="BU137" i="1"/>
  <c r="BU138" i="1"/>
  <c r="BU139" i="1"/>
  <c r="BU140" i="1"/>
  <c r="BU141" i="1"/>
  <c r="BU142" i="1"/>
  <c r="BU143" i="1"/>
  <c r="BU144" i="1"/>
  <c r="BU145" i="1"/>
  <c r="BU146" i="1"/>
  <c r="BU147" i="1"/>
  <c r="BU148" i="1"/>
  <c r="BU149" i="1"/>
  <c r="BU150" i="1"/>
  <c r="BU151" i="1"/>
  <c r="BU152" i="1"/>
  <c r="BU153" i="1"/>
  <c r="BU154" i="1"/>
  <c r="BU155" i="1"/>
  <c r="BU156" i="1"/>
  <c r="BU157" i="1"/>
  <c r="BU158" i="1"/>
  <c r="BU159" i="1"/>
  <c r="BU160" i="1"/>
  <c r="BU161" i="1"/>
  <c r="BU162" i="1"/>
  <c r="BU163" i="1"/>
  <c r="BU164" i="1"/>
  <c r="BU165" i="1"/>
  <c r="BU166" i="1"/>
  <c r="BU167" i="1"/>
  <c r="BR4" i="1"/>
  <c r="BR5" i="1"/>
  <c r="BR6" i="1"/>
  <c r="BR7" i="1"/>
  <c r="BR8" i="1"/>
  <c r="BR9" i="1"/>
  <c r="BR10" i="1"/>
  <c r="BR11" i="1"/>
  <c r="BR12" i="1"/>
  <c r="BR13" i="1"/>
  <c r="BR14" i="1"/>
  <c r="BR15" i="1"/>
  <c r="BR16" i="1"/>
  <c r="BR17" i="1"/>
  <c r="BR18" i="1"/>
  <c r="BR19" i="1"/>
  <c r="BR20" i="1"/>
  <c r="BR21" i="1"/>
  <c r="BR22" i="1"/>
  <c r="BR23" i="1"/>
  <c r="BR24" i="1"/>
  <c r="BR25" i="1"/>
  <c r="BR26" i="1"/>
  <c r="BR27" i="1"/>
  <c r="BR28" i="1"/>
  <c r="BR29" i="1"/>
  <c r="BR30" i="1"/>
  <c r="BR31" i="1"/>
  <c r="BR32" i="1"/>
  <c r="BR33" i="1"/>
  <c r="BR34" i="1"/>
  <c r="BR35" i="1"/>
  <c r="BR36" i="1"/>
  <c r="BR37" i="1"/>
  <c r="BR38" i="1"/>
  <c r="BR39" i="1"/>
  <c r="BR40" i="1"/>
  <c r="BR41" i="1"/>
  <c r="BR42" i="1"/>
  <c r="BR43" i="1"/>
  <c r="BR44" i="1"/>
  <c r="BR45" i="1"/>
  <c r="BR46" i="1"/>
  <c r="BR47" i="1"/>
  <c r="BR48" i="1"/>
  <c r="BR49" i="1"/>
  <c r="BR50" i="1"/>
  <c r="BR51" i="1"/>
  <c r="BR52" i="1"/>
  <c r="BR53" i="1"/>
  <c r="BR54" i="1"/>
  <c r="BR55" i="1"/>
  <c r="BR56" i="1"/>
  <c r="BR57" i="1"/>
  <c r="BR58" i="1"/>
  <c r="BR59" i="1"/>
  <c r="BR60" i="1"/>
  <c r="BR61" i="1"/>
  <c r="BR62" i="1"/>
  <c r="BR63" i="1"/>
  <c r="BR64" i="1"/>
  <c r="BR65" i="1"/>
  <c r="BR66" i="1"/>
  <c r="BR67" i="1"/>
  <c r="BR68" i="1"/>
  <c r="BR69" i="1"/>
  <c r="BR70" i="1"/>
  <c r="BR71" i="1"/>
  <c r="BR72" i="1"/>
  <c r="BR73" i="1"/>
  <c r="BR74" i="1"/>
  <c r="BR75" i="1"/>
  <c r="BR76" i="1"/>
  <c r="BR77" i="1"/>
  <c r="BR78" i="1"/>
  <c r="BR79" i="1"/>
  <c r="BR80" i="1"/>
  <c r="BR81" i="1"/>
  <c r="BR82" i="1"/>
  <c r="BR83" i="1"/>
  <c r="BR84" i="1"/>
  <c r="BR85" i="1"/>
  <c r="BR86" i="1"/>
  <c r="BR87" i="1"/>
  <c r="BR88" i="1"/>
  <c r="BR89" i="1"/>
  <c r="BR90" i="1"/>
  <c r="BR91" i="1"/>
  <c r="BR92" i="1"/>
  <c r="BR93" i="1"/>
  <c r="BR94" i="1"/>
  <c r="BR95" i="1"/>
  <c r="BR96" i="1"/>
  <c r="BR97" i="1"/>
  <c r="BR98" i="1"/>
  <c r="BR99" i="1"/>
  <c r="BR100" i="1"/>
  <c r="BR101" i="1"/>
  <c r="BR102" i="1"/>
  <c r="BR103" i="1"/>
  <c r="BR104" i="1"/>
  <c r="BR105" i="1"/>
  <c r="BR106" i="1"/>
  <c r="BR107" i="1"/>
  <c r="BR108" i="1"/>
  <c r="BR109" i="1"/>
  <c r="BR110" i="1"/>
  <c r="BR111" i="1"/>
  <c r="BR112" i="1"/>
  <c r="BR113" i="1"/>
  <c r="BR114" i="1"/>
  <c r="BR115" i="1"/>
  <c r="BR116" i="1"/>
  <c r="BR117" i="1"/>
  <c r="BR118" i="1"/>
  <c r="BR119" i="1"/>
  <c r="BR120" i="1"/>
  <c r="BR121" i="1"/>
  <c r="BR122" i="1"/>
  <c r="BR123" i="1"/>
  <c r="BR124" i="1"/>
  <c r="BR125" i="1"/>
  <c r="BR126" i="1"/>
  <c r="BR127" i="1"/>
  <c r="BR128" i="1"/>
  <c r="BR129" i="1"/>
  <c r="BR130" i="1"/>
  <c r="BR131" i="1"/>
  <c r="BR132" i="1"/>
  <c r="BR133" i="1"/>
  <c r="BR134" i="1"/>
  <c r="BR135" i="1"/>
  <c r="BR136" i="1"/>
  <c r="BR137" i="1"/>
  <c r="BR138" i="1"/>
  <c r="BR139" i="1"/>
  <c r="BR140" i="1"/>
  <c r="BR141" i="1"/>
  <c r="BR142" i="1"/>
  <c r="BR143" i="1"/>
  <c r="BR144" i="1"/>
  <c r="BR145" i="1"/>
  <c r="BR146" i="1"/>
  <c r="BR147" i="1"/>
  <c r="BR148" i="1"/>
  <c r="BR149" i="1"/>
  <c r="BR150" i="1"/>
  <c r="BR151" i="1"/>
  <c r="BR152" i="1"/>
  <c r="BR153" i="1"/>
  <c r="BR154" i="1"/>
  <c r="BR155" i="1"/>
  <c r="BR156" i="1"/>
  <c r="BR157" i="1"/>
  <c r="BR158" i="1"/>
  <c r="BR159" i="1"/>
  <c r="BR160" i="1"/>
  <c r="BR161" i="1"/>
  <c r="BR162" i="1"/>
  <c r="BR163" i="1"/>
  <c r="BR164" i="1"/>
  <c r="BR165" i="1"/>
  <c r="BR166" i="1"/>
  <c r="BR167" i="1"/>
  <c r="BO4" i="1"/>
  <c r="BO5" i="1"/>
  <c r="BO6" i="1"/>
  <c r="BO7" i="1"/>
  <c r="BO8" i="1"/>
  <c r="BO9" i="1"/>
  <c r="BO10" i="1"/>
  <c r="BO11" i="1"/>
  <c r="BO12" i="1"/>
  <c r="BO13" i="1"/>
  <c r="BO14" i="1"/>
  <c r="BO15" i="1"/>
  <c r="BO16" i="1"/>
  <c r="BO17" i="1"/>
  <c r="BO18" i="1"/>
  <c r="BO19" i="1"/>
  <c r="BO20" i="1"/>
  <c r="BO21" i="1"/>
  <c r="BO22" i="1"/>
  <c r="BO23" i="1"/>
  <c r="BO24" i="1"/>
  <c r="BO25" i="1"/>
  <c r="BO26" i="1"/>
  <c r="BO27" i="1"/>
  <c r="BO28" i="1"/>
  <c r="BO29" i="1"/>
  <c r="BO30" i="1"/>
  <c r="BO31" i="1"/>
  <c r="BO32" i="1"/>
  <c r="BO33" i="1"/>
  <c r="BO34" i="1"/>
  <c r="BO35" i="1"/>
  <c r="BO36" i="1"/>
  <c r="BO37" i="1"/>
  <c r="BO38" i="1"/>
  <c r="BO39" i="1"/>
  <c r="BO40" i="1"/>
  <c r="BO41" i="1"/>
  <c r="BO42" i="1"/>
  <c r="BO43" i="1"/>
  <c r="BO44" i="1"/>
  <c r="BO45" i="1"/>
  <c r="BO46" i="1"/>
  <c r="BO47" i="1"/>
  <c r="BO48" i="1"/>
  <c r="BO49" i="1"/>
  <c r="BO50" i="1"/>
  <c r="BO51" i="1"/>
  <c r="BO52" i="1"/>
  <c r="BO53" i="1"/>
  <c r="BO54" i="1"/>
  <c r="BO55" i="1"/>
  <c r="BO56" i="1"/>
  <c r="BO57" i="1"/>
  <c r="BO58" i="1"/>
  <c r="BO59" i="1"/>
  <c r="BO60" i="1"/>
  <c r="BO61" i="1"/>
  <c r="BO62" i="1"/>
  <c r="BO63" i="1"/>
  <c r="BO64" i="1"/>
  <c r="BO65" i="1"/>
  <c r="BO66" i="1"/>
  <c r="BO67" i="1"/>
  <c r="BO68" i="1"/>
  <c r="BO69" i="1"/>
  <c r="BO70" i="1"/>
  <c r="BO71" i="1"/>
  <c r="BO72" i="1"/>
  <c r="BO73" i="1"/>
  <c r="BO74" i="1"/>
  <c r="BO75" i="1"/>
  <c r="BO76" i="1"/>
  <c r="BO77" i="1"/>
  <c r="BO78" i="1"/>
  <c r="BO79" i="1"/>
  <c r="BO80" i="1"/>
  <c r="BO81" i="1"/>
  <c r="BO82" i="1"/>
  <c r="BO83" i="1"/>
  <c r="BO84" i="1"/>
  <c r="BO85" i="1"/>
  <c r="BO86" i="1"/>
  <c r="BO87" i="1"/>
  <c r="BO88" i="1"/>
  <c r="BO89" i="1"/>
  <c r="BO90" i="1"/>
  <c r="BO91" i="1"/>
  <c r="BO92" i="1"/>
  <c r="BO93" i="1"/>
  <c r="BO94" i="1"/>
  <c r="BO95" i="1"/>
  <c r="BO96" i="1"/>
  <c r="BO97" i="1"/>
  <c r="BO98" i="1"/>
  <c r="BO99" i="1"/>
  <c r="BO100" i="1"/>
  <c r="BO101" i="1"/>
  <c r="BO102" i="1"/>
  <c r="BO103" i="1"/>
  <c r="BO104" i="1"/>
  <c r="BO105" i="1"/>
  <c r="BO106" i="1"/>
  <c r="BO107" i="1"/>
  <c r="BO108" i="1"/>
  <c r="BO109" i="1"/>
  <c r="BO110" i="1"/>
  <c r="BO111" i="1"/>
  <c r="BO112" i="1"/>
  <c r="BO113" i="1"/>
  <c r="BO114" i="1"/>
  <c r="BO115" i="1"/>
  <c r="BO116" i="1"/>
  <c r="BO117" i="1"/>
  <c r="BO118" i="1"/>
  <c r="BO119" i="1"/>
  <c r="BO120" i="1"/>
  <c r="BO121" i="1"/>
  <c r="BO122" i="1"/>
  <c r="BO123" i="1"/>
  <c r="BO124" i="1"/>
  <c r="BO125" i="1"/>
  <c r="BO126" i="1"/>
  <c r="BO127" i="1"/>
  <c r="BO128" i="1"/>
  <c r="BO129" i="1"/>
  <c r="BO130" i="1"/>
  <c r="BO131" i="1"/>
  <c r="BO132" i="1"/>
  <c r="BO133" i="1"/>
  <c r="BO134" i="1"/>
  <c r="BO135" i="1"/>
  <c r="BO136" i="1"/>
  <c r="BO137" i="1"/>
  <c r="BO138" i="1"/>
  <c r="BO139" i="1"/>
  <c r="BO140" i="1"/>
  <c r="BO141" i="1"/>
  <c r="BO142" i="1"/>
  <c r="BO143" i="1"/>
  <c r="BO144" i="1"/>
  <c r="BO145" i="1"/>
  <c r="BO146" i="1"/>
  <c r="BO147" i="1"/>
  <c r="BO148" i="1"/>
  <c r="BO149" i="1"/>
  <c r="BO150" i="1"/>
  <c r="BO151" i="1"/>
  <c r="BO152" i="1"/>
  <c r="BO153" i="1"/>
  <c r="BO154" i="1"/>
  <c r="BO155" i="1"/>
  <c r="BO156" i="1"/>
  <c r="BO157" i="1"/>
  <c r="BO158" i="1"/>
  <c r="BO159" i="1"/>
  <c r="BO160" i="1"/>
  <c r="BO161" i="1"/>
  <c r="BO162" i="1"/>
  <c r="BO163" i="1"/>
  <c r="BO164" i="1"/>
  <c r="BO165" i="1"/>
  <c r="BO166" i="1"/>
  <c r="BO167" i="1"/>
  <c r="BL4" i="1"/>
  <c r="BL5" i="1"/>
  <c r="BL6" i="1"/>
  <c r="BL7" i="1"/>
  <c r="BL8" i="1"/>
  <c r="BL9" i="1"/>
  <c r="BL10" i="1"/>
  <c r="BL11" i="1"/>
  <c r="BL12" i="1"/>
  <c r="BL13" i="1"/>
  <c r="BL14" i="1"/>
  <c r="BL15" i="1"/>
  <c r="BL16" i="1"/>
  <c r="BL17" i="1"/>
  <c r="BL18" i="1"/>
  <c r="BL19" i="1"/>
  <c r="BL20" i="1"/>
  <c r="BL21" i="1"/>
  <c r="BL22" i="1"/>
  <c r="BL23" i="1"/>
  <c r="BL24" i="1"/>
  <c r="BL25" i="1"/>
  <c r="BL26" i="1"/>
  <c r="BL27" i="1"/>
  <c r="BL28" i="1"/>
  <c r="BL29" i="1"/>
  <c r="BL30" i="1"/>
  <c r="BL31" i="1"/>
  <c r="BL32" i="1"/>
  <c r="BL33" i="1"/>
  <c r="BL34" i="1"/>
  <c r="BL35" i="1"/>
  <c r="BL36" i="1"/>
  <c r="BL37" i="1"/>
  <c r="BL38" i="1"/>
  <c r="BL39" i="1"/>
  <c r="BL40" i="1"/>
  <c r="BL41" i="1"/>
  <c r="BL42" i="1"/>
  <c r="BL43" i="1"/>
  <c r="BL44" i="1"/>
  <c r="BL45" i="1"/>
  <c r="BL46" i="1"/>
  <c r="BL47" i="1"/>
  <c r="BL48" i="1"/>
  <c r="BL49" i="1"/>
  <c r="BL50" i="1"/>
  <c r="BL51" i="1"/>
  <c r="BL52" i="1"/>
  <c r="BL53" i="1"/>
  <c r="BL54" i="1"/>
  <c r="BL55" i="1"/>
  <c r="BL56" i="1"/>
  <c r="BL57" i="1"/>
  <c r="BL58" i="1"/>
  <c r="BL59" i="1"/>
  <c r="BL60" i="1"/>
  <c r="BL61" i="1"/>
  <c r="BL62" i="1"/>
  <c r="BL63" i="1"/>
  <c r="BL64" i="1"/>
  <c r="BL65" i="1"/>
  <c r="BL66" i="1"/>
  <c r="BL67" i="1"/>
  <c r="BL68" i="1"/>
  <c r="BL69" i="1"/>
  <c r="BL70" i="1"/>
  <c r="BL71" i="1"/>
  <c r="BL72" i="1"/>
  <c r="BL73" i="1"/>
  <c r="BL74" i="1"/>
  <c r="BL75" i="1"/>
  <c r="BL76" i="1"/>
  <c r="BL77" i="1"/>
  <c r="BL78" i="1"/>
  <c r="BL79" i="1"/>
  <c r="BL80" i="1"/>
  <c r="BL81" i="1"/>
  <c r="BL82" i="1"/>
  <c r="BL83" i="1"/>
  <c r="BL84" i="1"/>
  <c r="BL85" i="1"/>
  <c r="BL86" i="1"/>
  <c r="BL87" i="1"/>
  <c r="BL88" i="1"/>
  <c r="BL89" i="1"/>
  <c r="BL90" i="1"/>
  <c r="BL91" i="1"/>
  <c r="BL92" i="1"/>
  <c r="BL93" i="1"/>
  <c r="BL94" i="1"/>
  <c r="BL95" i="1"/>
  <c r="BL96" i="1"/>
  <c r="BL97" i="1"/>
  <c r="BL98" i="1"/>
  <c r="BL99" i="1"/>
  <c r="BL100" i="1"/>
  <c r="BL101" i="1"/>
  <c r="BL102" i="1"/>
  <c r="BL103" i="1"/>
  <c r="BL104" i="1"/>
  <c r="BL105" i="1"/>
  <c r="BL106" i="1"/>
  <c r="BL107" i="1"/>
  <c r="BL108" i="1"/>
  <c r="BL109" i="1"/>
  <c r="BL110" i="1"/>
  <c r="BL111" i="1"/>
  <c r="BL112" i="1"/>
  <c r="BL113" i="1"/>
  <c r="BL114" i="1"/>
  <c r="BL115" i="1"/>
  <c r="BL116" i="1"/>
  <c r="BL117" i="1"/>
  <c r="BL118" i="1"/>
  <c r="BL119" i="1"/>
  <c r="BL120" i="1"/>
  <c r="BL121" i="1"/>
  <c r="BL122" i="1"/>
  <c r="BL123" i="1"/>
  <c r="BL124" i="1"/>
  <c r="BL125" i="1"/>
  <c r="BL126" i="1"/>
  <c r="BL127" i="1"/>
  <c r="BL128" i="1"/>
  <c r="BL129" i="1"/>
  <c r="BL130" i="1"/>
  <c r="BL131" i="1"/>
  <c r="BL132" i="1"/>
  <c r="BL133" i="1"/>
  <c r="BL134" i="1"/>
  <c r="BL135" i="1"/>
  <c r="BL136" i="1"/>
  <c r="BL137" i="1"/>
  <c r="BL138" i="1"/>
  <c r="BL139" i="1"/>
  <c r="BL140" i="1"/>
  <c r="BL141" i="1"/>
  <c r="BL142" i="1"/>
  <c r="BL143" i="1"/>
  <c r="BL144" i="1"/>
  <c r="BL145" i="1"/>
  <c r="BL146" i="1"/>
  <c r="BL147" i="1"/>
  <c r="BL148" i="1"/>
  <c r="BL149" i="1"/>
  <c r="BL150" i="1"/>
  <c r="BL151" i="1"/>
  <c r="BL152" i="1"/>
  <c r="BL153" i="1"/>
  <c r="BL154" i="1"/>
  <c r="BL155" i="1"/>
  <c r="BL156" i="1"/>
  <c r="BL157" i="1"/>
  <c r="BL158" i="1"/>
  <c r="BL159" i="1"/>
  <c r="BL160" i="1"/>
  <c r="BL161" i="1"/>
  <c r="BL162" i="1"/>
  <c r="BL163" i="1"/>
  <c r="BL164" i="1"/>
  <c r="BL165" i="1"/>
  <c r="BL166" i="1"/>
  <c r="BL167" i="1"/>
  <c r="BI4" i="1"/>
  <c r="BI5" i="1"/>
  <c r="BI6" i="1"/>
  <c r="BI7" i="1"/>
  <c r="BI8" i="1"/>
  <c r="BI9" i="1"/>
  <c r="BI10" i="1"/>
  <c r="BI11" i="1"/>
  <c r="BI12" i="1"/>
  <c r="BI13" i="1"/>
  <c r="BI14" i="1"/>
  <c r="BI15" i="1"/>
  <c r="BI16" i="1"/>
  <c r="BI17" i="1"/>
  <c r="BI18" i="1"/>
  <c r="BI19" i="1"/>
  <c r="BI20" i="1"/>
  <c r="BI21" i="1"/>
  <c r="BI22" i="1"/>
  <c r="BI23" i="1"/>
  <c r="BI24" i="1"/>
  <c r="BI25" i="1"/>
  <c r="BI26" i="1"/>
  <c r="BI27" i="1"/>
  <c r="BI28" i="1"/>
  <c r="BI29" i="1"/>
  <c r="BI30" i="1"/>
  <c r="BI31" i="1"/>
  <c r="BI32" i="1"/>
  <c r="BI33" i="1"/>
  <c r="BI34" i="1"/>
  <c r="BI35" i="1"/>
  <c r="BI36" i="1"/>
  <c r="BI37" i="1"/>
  <c r="BI38" i="1"/>
  <c r="BI39" i="1"/>
  <c r="BI40" i="1"/>
  <c r="BI41" i="1"/>
  <c r="BI42" i="1"/>
  <c r="BI43" i="1"/>
  <c r="BI44" i="1"/>
  <c r="BI45" i="1"/>
  <c r="BI46" i="1"/>
  <c r="BI47" i="1"/>
  <c r="BI48" i="1"/>
  <c r="BI49" i="1"/>
  <c r="BI50" i="1"/>
  <c r="BI51" i="1"/>
  <c r="BI52" i="1"/>
  <c r="BI53" i="1"/>
  <c r="BI54" i="1"/>
  <c r="BI55" i="1"/>
  <c r="BI56" i="1"/>
  <c r="BI57" i="1"/>
  <c r="BI58" i="1"/>
  <c r="BI59" i="1"/>
  <c r="BI60" i="1"/>
  <c r="BI61" i="1"/>
  <c r="BI62" i="1"/>
  <c r="BI63" i="1"/>
  <c r="BI64" i="1"/>
  <c r="BI65" i="1"/>
  <c r="BI66" i="1"/>
  <c r="BI67" i="1"/>
  <c r="BI68" i="1"/>
  <c r="BI69" i="1"/>
  <c r="BI70" i="1"/>
  <c r="BI71" i="1"/>
  <c r="BI72" i="1"/>
  <c r="BI73" i="1"/>
  <c r="BI74" i="1"/>
  <c r="BI75" i="1"/>
  <c r="BI76" i="1"/>
  <c r="BI77" i="1"/>
  <c r="BI78" i="1"/>
  <c r="BI79" i="1"/>
  <c r="BI80" i="1"/>
  <c r="BI81" i="1"/>
  <c r="BI82" i="1"/>
  <c r="BI83" i="1"/>
  <c r="BI84" i="1"/>
  <c r="BI85" i="1"/>
  <c r="BI86" i="1"/>
  <c r="BI87" i="1"/>
  <c r="BI88" i="1"/>
  <c r="BI89" i="1"/>
  <c r="BI90" i="1"/>
  <c r="BI91" i="1"/>
  <c r="BI92" i="1"/>
  <c r="BI93" i="1"/>
  <c r="BI94" i="1"/>
  <c r="BI95" i="1"/>
  <c r="BI96" i="1"/>
  <c r="BI97" i="1"/>
  <c r="BI98" i="1"/>
  <c r="BI99" i="1"/>
  <c r="BI100" i="1"/>
  <c r="BI101" i="1"/>
  <c r="BI102" i="1"/>
  <c r="BI103" i="1"/>
  <c r="BI104" i="1"/>
  <c r="BI105" i="1"/>
  <c r="BI106" i="1"/>
  <c r="BI107" i="1"/>
  <c r="BI108" i="1"/>
  <c r="BI109" i="1"/>
  <c r="BI110" i="1"/>
  <c r="BI111" i="1"/>
  <c r="BI112" i="1"/>
  <c r="BI113" i="1"/>
  <c r="BI114" i="1"/>
  <c r="BI115" i="1"/>
  <c r="BI116" i="1"/>
  <c r="BI117" i="1"/>
  <c r="BI118" i="1"/>
  <c r="BI119" i="1"/>
  <c r="BI120" i="1"/>
  <c r="BI121" i="1"/>
  <c r="BI122" i="1"/>
  <c r="BI123" i="1"/>
  <c r="BI124" i="1"/>
  <c r="BI125" i="1"/>
  <c r="BI126" i="1"/>
  <c r="BI127" i="1"/>
  <c r="BI128" i="1"/>
  <c r="BI129" i="1"/>
  <c r="BI130" i="1"/>
  <c r="BI131" i="1"/>
  <c r="BI132" i="1"/>
  <c r="BI133" i="1"/>
  <c r="BI134" i="1"/>
  <c r="BI135" i="1"/>
  <c r="BI136" i="1"/>
  <c r="BI137" i="1"/>
  <c r="BI138" i="1"/>
  <c r="BI139" i="1"/>
  <c r="BI140" i="1"/>
  <c r="BI141" i="1"/>
  <c r="BI142" i="1"/>
  <c r="BI143" i="1"/>
  <c r="BI144" i="1"/>
  <c r="BI145" i="1"/>
  <c r="BI146" i="1"/>
  <c r="BI147" i="1"/>
  <c r="BI148" i="1"/>
  <c r="BI149" i="1"/>
  <c r="BI150" i="1"/>
  <c r="BI151" i="1"/>
  <c r="BI152" i="1"/>
  <c r="BI153" i="1"/>
  <c r="BI154" i="1"/>
  <c r="BI155" i="1"/>
  <c r="BI156" i="1"/>
  <c r="BI157" i="1"/>
  <c r="BI158" i="1"/>
  <c r="BI159" i="1"/>
  <c r="BI160" i="1"/>
  <c r="BI161" i="1"/>
  <c r="BI162" i="1"/>
  <c r="BI163" i="1"/>
  <c r="BI164" i="1"/>
  <c r="BI165" i="1"/>
  <c r="BI166" i="1"/>
  <c r="BI167" i="1"/>
  <c r="BE4" i="1"/>
  <c r="BE5" i="1"/>
  <c r="BE6" i="1"/>
  <c r="BE7" i="1"/>
  <c r="BE8" i="1"/>
  <c r="BE9" i="1"/>
  <c r="BE10" i="1"/>
  <c r="BE11" i="1"/>
  <c r="BE12" i="1"/>
  <c r="BE13" i="1"/>
  <c r="BE14" i="1"/>
  <c r="BE15" i="1"/>
  <c r="BE16" i="1"/>
  <c r="BE17" i="1"/>
  <c r="BE18" i="1"/>
  <c r="BE19" i="1"/>
  <c r="BE20" i="1"/>
  <c r="BE21" i="1"/>
  <c r="BE22" i="1"/>
  <c r="BE23" i="1"/>
  <c r="BE24" i="1"/>
  <c r="BE25" i="1"/>
  <c r="BE26" i="1"/>
  <c r="BE27" i="1"/>
  <c r="BE28" i="1"/>
  <c r="BE29" i="1"/>
  <c r="BE30" i="1"/>
  <c r="BE31" i="1"/>
  <c r="BE32" i="1"/>
  <c r="BE33" i="1"/>
  <c r="BE34" i="1"/>
  <c r="BE35" i="1"/>
  <c r="BE36" i="1"/>
  <c r="BE37" i="1"/>
  <c r="BE38" i="1"/>
  <c r="BE39" i="1"/>
  <c r="BE40" i="1"/>
  <c r="BE41" i="1"/>
  <c r="BE42" i="1"/>
  <c r="BE43" i="1"/>
  <c r="BE44" i="1"/>
  <c r="BE45" i="1"/>
  <c r="BE46" i="1"/>
  <c r="BE47" i="1"/>
  <c r="BE48" i="1"/>
  <c r="BE49" i="1"/>
  <c r="BE50" i="1"/>
  <c r="BE51" i="1"/>
  <c r="BE52" i="1"/>
  <c r="BE53" i="1"/>
  <c r="BE54" i="1"/>
  <c r="BE55" i="1"/>
  <c r="BE56" i="1"/>
  <c r="BE57" i="1"/>
  <c r="BE58" i="1"/>
  <c r="BE59" i="1"/>
  <c r="BE60" i="1"/>
  <c r="BE61" i="1"/>
  <c r="BE62" i="1"/>
  <c r="BE63" i="1"/>
  <c r="BE64" i="1"/>
  <c r="BE65" i="1"/>
  <c r="BE66" i="1"/>
  <c r="BE67" i="1"/>
  <c r="BE68" i="1"/>
  <c r="BE69" i="1"/>
  <c r="BE70" i="1"/>
  <c r="BE71" i="1"/>
  <c r="BE72" i="1"/>
  <c r="BE73" i="1"/>
  <c r="BE74" i="1"/>
  <c r="BE75" i="1"/>
  <c r="BE76" i="1"/>
  <c r="BE77" i="1"/>
  <c r="BE78" i="1"/>
  <c r="BE79" i="1"/>
  <c r="BE80" i="1"/>
  <c r="BE81" i="1"/>
  <c r="BE82" i="1"/>
  <c r="BE83" i="1"/>
  <c r="BE84" i="1"/>
  <c r="BE85" i="1"/>
  <c r="BE86" i="1"/>
  <c r="BE87" i="1"/>
  <c r="BE88" i="1"/>
  <c r="BE89" i="1"/>
  <c r="BE90" i="1"/>
  <c r="BE91" i="1"/>
  <c r="BE92" i="1"/>
  <c r="BE93" i="1"/>
  <c r="BE94" i="1"/>
  <c r="BE95" i="1"/>
  <c r="BE96" i="1"/>
  <c r="BE97" i="1"/>
  <c r="BE98" i="1"/>
  <c r="BE99" i="1"/>
  <c r="BE100" i="1"/>
  <c r="BE101" i="1"/>
  <c r="BE102" i="1"/>
  <c r="BE103" i="1"/>
  <c r="BE104" i="1"/>
  <c r="BE105" i="1"/>
  <c r="BE106" i="1"/>
  <c r="BE107" i="1"/>
  <c r="BE108" i="1"/>
  <c r="BE109" i="1"/>
  <c r="BE110" i="1"/>
  <c r="BE111" i="1"/>
  <c r="BE112" i="1"/>
  <c r="BE113" i="1"/>
  <c r="BE114" i="1"/>
  <c r="BE115" i="1"/>
  <c r="BE116" i="1"/>
  <c r="BE117" i="1"/>
  <c r="BE118" i="1"/>
  <c r="BE119" i="1"/>
  <c r="BE120" i="1"/>
  <c r="BE121" i="1"/>
  <c r="BE122" i="1"/>
  <c r="BE123" i="1"/>
  <c r="BE124" i="1"/>
  <c r="BE125" i="1"/>
  <c r="BE126" i="1"/>
  <c r="BE127" i="1"/>
  <c r="BE128" i="1"/>
  <c r="BE129" i="1"/>
  <c r="BE130" i="1"/>
  <c r="BE131" i="1"/>
  <c r="BE132" i="1"/>
  <c r="BE133" i="1"/>
  <c r="BE134" i="1"/>
  <c r="BE135" i="1"/>
  <c r="BE136" i="1"/>
  <c r="BE137" i="1"/>
  <c r="BE138" i="1"/>
  <c r="BE139" i="1"/>
  <c r="BE140" i="1"/>
  <c r="BE141" i="1"/>
  <c r="BE142" i="1"/>
  <c r="BE143" i="1"/>
  <c r="BE144" i="1"/>
  <c r="BE145" i="1"/>
  <c r="BE146" i="1"/>
  <c r="BE147" i="1"/>
  <c r="BE148" i="1"/>
  <c r="BE149" i="1"/>
  <c r="BE150" i="1"/>
  <c r="BE151" i="1"/>
  <c r="BE152" i="1"/>
  <c r="BE153" i="1"/>
  <c r="BE154" i="1"/>
  <c r="BE155" i="1"/>
  <c r="BE156" i="1"/>
  <c r="BE157" i="1"/>
  <c r="BE158" i="1"/>
  <c r="BE159" i="1"/>
  <c r="BE160" i="1"/>
  <c r="BE161" i="1"/>
  <c r="BE162" i="1"/>
  <c r="BE163" i="1"/>
  <c r="BE164" i="1"/>
  <c r="BE165" i="1"/>
  <c r="BE166" i="1"/>
  <c r="BE167" i="1"/>
  <c r="BB4" i="1"/>
  <c r="BB5" i="1"/>
  <c r="BB6" i="1"/>
  <c r="BB7" i="1"/>
  <c r="BB8" i="1"/>
  <c r="BB9" i="1"/>
  <c r="BB10" i="1"/>
  <c r="BB11" i="1"/>
  <c r="BB12" i="1"/>
  <c r="BB13" i="1"/>
  <c r="BB14" i="1"/>
  <c r="BB15" i="1"/>
  <c r="BB16" i="1"/>
  <c r="BB17" i="1"/>
  <c r="BB18" i="1"/>
  <c r="BB19" i="1"/>
  <c r="BB20" i="1"/>
  <c r="BB21" i="1"/>
  <c r="BB22" i="1"/>
  <c r="BB23" i="1"/>
  <c r="BB24" i="1"/>
  <c r="BB25" i="1"/>
  <c r="BB26" i="1"/>
  <c r="BB27" i="1"/>
  <c r="BB28" i="1"/>
  <c r="BB29" i="1"/>
  <c r="BB30" i="1"/>
  <c r="BB31" i="1"/>
  <c r="BB32" i="1"/>
  <c r="BB33" i="1"/>
  <c r="BB34" i="1"/>
  <c r="BB35" i="1"/>
  <c r="BB36" i="1"/>
  <c r="BB37" i="1"/>
  <c r="BB38" i="1"/>
  <c r="BB39" i="1"/>
  <c r="BB40" i="1"/>
  <c r="BB41" i="1"/>
  <c r="BB42" i="1"/>
  <c r="BB43" i="1"/>
  <c r="BB44" i="1"/>
  <c r="BB45" i="1"/>
  <c r="BB46" i="1"/>
  <c r="BB47" i="1"/>
  <c r="BB48" i="1"/>
  <c r="BB49" i="1"/>
  <c r="BB50" i="1"/>
  <c r="BB51" i="1"/>
  <c r="BB52" i="1"/>
  <c r="BB53" i="1"/>
  <c r="BB54" i="1"/>
  <c r="BB55" i="1"/>
  <c r="BB56" i="1"/>
  <c r="BB57" i="1"/>
  <c r="BB58" i="1"/>
  <c r="BB59" i="1"/>
  <c r="BB60" i="1"/>
  <c r="BB61" i="1"/>
  <c r="BB62" i="1"/>
  <c r="BB63" i="1"/>
  <c r="BB64" i="1"/>
  <c r="BB65" i="1"/>
  <c r="BB66" i="1"/>
  <c r="BB67" i="1"/>
  <c r="BB68" i="1"/>
  <c r="BB69" i="1"/>
  <c r="BB70" i="1"/>
  <c r="BB71" i="1"/>
  <c r="BB72" i="1"/>
  <c r="BB73" i="1"/>
  <c r="BB74" i="1"/>
  <c r="BB75" i="1"/>
  <c r="BB76" i="1"/>
  <c r="BB77" i="1"/>
  <c r="BB78" i="1"/>
  <c r="BB79" i="1"/>
  <c r="BB80" i="1"/>
  <c r="BB81" i="1"/>
  <c r="BB82" i="1"/>
  <c r="BB83" i="1"/>
  <c r="BB84" i="1"/>
  <c r="BB85" i="1"/>
  <c r="BB86" i="1"/>
  <c r="BB87" i="1"/>
  <c r="BB88" i="1"/>
  <c r="BB89" i="1"/>
  <c r="BB90" i="1"/>
  <c r="BB91" i="1"/>
  <c r="BB92" i="1"/>
  <c r="BB93" i="1"/>
  <c r="BB94" i="1"/>
  <c r="BB95" i="1"/>
  <c r="BB96" i="1"/>
  <c r="BB97" i="1"/>
  <c r="BB98" i="1"/>
  <c r="BB99" i="1"/>
  <c r="BB100" i="1"/>
  <c r="BB101" i="1"/>
  <c r="BB102" i="1"/>
  <c r="BB103" i="1"/>
  <c r="BB104" i="1"/>
  <c r="BB105" i="1"/>
  <c r="BB106" i="1"/>
  <c r="BB107" i="1"/>
  <c r="BB108" i="1"/>
  <c r="BB109" i="1"/>
  <c r="BB110" i="1"/>
  <c r="BB111" i="1"/>
  <c r="BB112" i="1"/>
  <c r="BB113" i="1"/>
  <c r="BB114" i="1"/>
  <c r="BB115" i="1"/>
  <c r="BB116" i="1"/>
  <c r="BB117" i="1"/>
  <c r="BB118" i="1"/>
  <c r="BB119" i="1"/>
  <c r="BB120" i="1"/>
  <c r="BB121" i="1"/>
  <c r="BB122" i="1"/>
  <c r="BB123" i="1"/>
  <c r="BB124" i="1"/>
  <c r="BB125" i="1"/>
  <c r="BB126" i="1"/>
  <c r="BB127" i="1"/>
  <c r="BB128" i="1"/>
  <c r="BB129" i="1"/>
  <c r="BB130" i="1"/>
  <c r="BB131" i="1"/>
  <c r="BB132" i="1"/>
  <c r="BB133" i="1"/>
  <c r="BB134" i="1"/>
  <c r="BB135" i="1"/>
  <c r="BB136" i="1"/>
  <c r="BB137" i="1"/>
  <c r="BB138" i="1"/>
  <c r="BB139" i="1"/>
  <c r="BB140" i="1"/>
  <c r="BB141" i="1"/>
  <c r="BB142" i="1"/>
  <c r="BB143" i="1"/>
  <c r="BB144" i="1"/>
  <c r="BB145" i="1"/>
  <c r="BB146" i="1"/>
  <c r="BB147" i="1"/>
  <c r="BB148" i="1"/>
  <c r="BB149" i="1"/>
  <c r="BB150" i="1"/>
  <c r="BB151" i="1"/>
  <c r="BB152" i="1"/>
  <c r="BB153" i="1"/>
  <c r="BB154" i="1"/>
  <c r="BB155" i="1"/>
  <c r="BB156" i="1"/>
  <c r="BB157" i="1"/>
  <c r="BB158" i="1"/>
  <c r="BB159" i="1"/>
  <c r="BB160" i="1"/>
  <c r="BB161" i="1"/>
  <c r="BB162" i="1"/>
  <c r="BB163" i="1"/>
  <c r="BB164" i="1"/>
  <c r="BB165" i="1"/>
  <c r="BB166" i="1"/>
  <c r="BB167" i="1"/>
  <c r="AY4" i="1"/>
  <c r="AY5" i="1"/>
  <c r="AY6" i="1"/>
  <c r="AY7" i="1"/>
  <c r="AY8" i="1"/>
  <c r="AY9" i="1"/>
  <c r="AY10" i="1"/>
  <c r="AY11" i="1"/>
  <c r="AY12" i="1"/>
  <c r="AY13" i="1"/>
  <c r="AY14" i="1"/>
  <c r="AY15" i="1"/>
  <c r="AY16" i="1"/>
  <c r="AY17" i="1"/>
  <c r="AY18" i="1"/>
  <c r="AY19" i="1"/>
  <c r="AY20" i="1"/>
  <c r="AY21" i="1"/>
  <c r="AY22" i="1"/>
  <c r="AY23" i="1"/>
  <c r="AY24" i="1"/>
  <c r="AY25" i="1"/>
  <c r="AY26" i="1"/>
  <c r="AY27" i="1"/>
  <c r="AY28" i="1"/>
  <c r="AY29" i="1"/>
  <c r="AY30" i="1"/>
  <c r="AY31" i="1"/>
  <c r="AY32" i="1"/>
  <c r="AY33" i="1"/>
  <c r="AY34" i="1"/>
  <c r="AY35" i="1"/>
  <c r="AY36" i="1"/>
  <c r="AY37" i="1"/>
  <c r="AY38" i="1"/>
  <c r="AY39" i="1"/>
  <c r="AY40" i="1"/>
  <c r="AY41" i="1"/>
  <c r="AY42" i="1"/>
  <c r="AY43" i="1"/>
  <c r="AY44" i="1"/>
  <c r="AY45" i="1"/>
  <c r="AY46" i="1"/>
  <c r="AY47" i="1"/>
  <c r="AY48" i="1"/>
  <c r="AY49" i="1"/>
  <c r="AY50" i="1"/>
  <c r="AY51" i="1"/>
  <c r="AY52" i="1"/>
  <c r="AY53" i="1"/>
  <c r="AY54" i="1"/>
  <c r="AY55" i="1"/>
  <c r="AY56" i="1"/>
  <c r="AY57" i="1"/>
  <c r="AY58" i="1"/>
  <c r="AY59" i="1"/>
  <c r="AY60" i="1"/>
  <c r="AY61" i="1"/>
  <c r="AY62" i="1"/>
  <c r="AY63" i="1"/>
  <c r="AY64" i="1"/>
  <c r="AY65" i="1"/>
  <c r="AY66" i="1"/>
  <c r="AY67" i="1"/>
  <c r="AY68" i="1"/>
  <c r="AY69" i="1"/>
  <c r="AY70" i="1"/>
  <c r="AY71" i="1"/>
  <c r="AY72" i="1"/>
  <c r="AY73" i="1"/>
  <c r="AY74" i="1"/>
  <c r="AY75" i="1"/>
  <c r="AY76" i="1"/>
  <c r="AY77" i="1"/>
  <c r="AY78" i="1"/>
  <c r="AY79" i="1"/>
  <c r="AY80" i="1"/>
  <c r="AY81" i="1"/>
  <c r="AY82" i="1"/>
  <c r="AY83" i="1"/>
  <c r="AY84" i="1"/>
  <c r="AY85" i="1"/>
  <c r="AY86" i="1"/>
  <c r="AY87" i="1"/>
  <c r="AY88" i="1"/>
  <c r="AY89" i="1"/>
  <c r="AY90" i="1"/>
  <c r="AY91" i="1"/>
  <c r="AY92" i="1"/>
  <c r="AY93" i="1"/>
  <c r="AY94" i="1"/>
  <c r="AY95" i="1"/>
  <c r="AY96" i="1"/>
  <c r="AY97" i="1"/>
  <c r="AY98" i="1"/>
  <c r="AY99" i="1"/>
  <c r="AY100" i="1"/>
  <c r="AY101" i="1"/>
  <c r="AY102" i="1"/>
  <c r="AY103" i="1"/>
  <c r="AY104" i="1"/>
  <c r="AY105" i="1"/>
  <c r="AY106" i="1"/>
  <c r="AY107" i="1"/>
  <c r="AY108" i="1"/>
  <c r="AY109" i="1"/>
  <c r="AY110" i="1"/>
  <c r="AY111" i="1"/>
  <c r="AY112" i="1"/>
  <c r="AY113" i="1"/>
  <c r="AY114" i="1"/>
  <c r="AY115" i="1"/>
  <c r="AY116" i="1"/>
  <c r="AY117" i="1"/>
  <c r="AY118" i="1"/>
  <c r="AY119" i="1"/>
  <c r="AY120" i="1"/>
  <c r="AY121" i="1"/>
  <c r="AY122" i="1"/>
  <c r="AY123" i="1"/>
  <c r="AY124" i="1"/>
  <c r="AY125" i="1"/>
  <c r="AY126" i="1"/>
  <c r="AY127" i="1"/>
  <c r="AY128" i="1"/>
  <c r="AY129" i="1"/>
  <c r="AY130" i="1"/>
  <c r="AY131" i="1"/>
  <c r="AY132" i="1"/>
  <c r="AY133" i="1"/>
  <c r="AY134" i="1"/>
  <c r="AY135" i="1"/>
  <c r="AY136" i="1"/>
  <c r="AY137" i="1"/>
  <c r="AY138" i="1"/>
  <c r="AY139" i="1"/>
  <c r="AY140" i="1"/>
  <c r="AY141" i="1"/>
  <c r="AY142" i="1"/>
  <c r="AY143" i="1"/>
  <c r="AY144" i="1"/>
  <c r="AY145" i="1"/>
  <c r="AY146" i="1"/>
  <c r="AY147" i="1"/>
  <c r="AY148" i="1"/>
  <c r="AY149" i="1"/>
  <c r="AY150" i="1"/>
  <c r="AY151" i="1"/>
  <c r="AY152" i="1"/>
  <c r="AY153" i="1"/>
  <c r="AY154" i="1"/>
  <c r="AY155" i="1"/>
  <c r="AY156" i="1"/>
  <c r="AY157" i="1"/>
  <c r="AY158" i="1"/>
  <c r="AY159" i="1"/>
  <c r="AY160" i="1"/>
  <c r="AY161" i="1"/>
  <c r="AY162" i="1"/>
  <c r="AY163" i="1"/>
  <c r="AY164" i="1"/>
  <c r="AY165" i="1"/>
  <c r="AY166" i="1"/>
  <c r="AY167" i="1"/>
  <c r="AV4" i="1"/>
  <c r="AV5" i="1"/>
  <c r="AV6" i="1"/>
  <c r="AV7" i="1"/>
  <c r="AV8" i="1"/>
  <c r="AV9" i="1"/>
  <c r="AV10" i="1"/>
  <c r="AV11" i="1"/>
  <c r="AV12" i="1"/>
  <c r="AV13" i="1"/>
  <c r="AV14" i="1"/>
  <c r="AV15" i="1"/>
  <c r="AV16" i="1"/>
  <c r="AV17" i="1"/>
  <c r="AV18" i="1"/>
  <c r="AV19" i="1"/>
  <c r="AV20" i="1"/>
  <c r="AV21" i="1"/>
  <c r="AV22" i="1"/>
  <c r="AV23" i="1"/>
  <c r="AV24" i="1"/>
  <c r="AV25" i="1"/>
  <c r="AV26" i="1"/>
  <c r="AV27" i="1"/>
  <c r="AV28" i="1"/>
  <c r="AV29" i="1"/>
  <c r="AV30" i="1"/>
  <c r="AV31" i="1"/>
  <c r="AV32" i="1"/>
  <c r="AV33" i="1"/>
  <c r="AV34" i="1"/>
  <c r="AV35" i="1"/>
  <c r="AV36" i="1"/>
  <c r="AV37" i="1"/>
  <c r="AV38" i="1"/>
  <c r="AV39" i="1"/>
  <c r="AV40" i="1"/>
  <c r="AV41" i="1"/>
  <c r="AV42" i="1"/>
  <c r="AV43" i="1"/>
  <c r="AV44" i="1"/>
  <c r="AV45" i="1"/>
  <c r="AV46" i="1"/>
  <c r="AV47" i="1"/>
  <c r="AV48" i="1"/>
  <c r="AV49" i="1"/>
  <c r="AV50" i="1"/>
  <c r="AV51" i="1"/>
  <c r="AV52" i="1"/>
  <c r="AV53" i="1"/>
  <c r="AV54" i="1"/>
  <c r="AV55" i="1"/>
  <c r="AV56" i="1"/>
  <c r="AV57" i="1"/>
  <c r="AV58" i="1"/>
  <c r="AV59" i="1"/>
  <c r="AV60" i="1"/>
  <c r="AV61" i="1"/>
  <c r="AV62" i="1"/>
  <c r="AV63" i="1"/>
  <c r="AV64" i="1"/>
  <c r="AV65" i="1"/>
  <c r="AV66" i="1"/>
  <c r="AV67" i="1"/>
  <c r="AV68" i="1"/>
  <c r="AV69" i="1"/>
  <c r="AV70" i="1"/>
  <c r="AV71" i="1"/>
  <c r="AV72" i="1"/>
  <c r="AV73" i="1"/>
  <c r="AV74" i="1"/>
  <c r="AV75" i="1"/>
  <c r="AV76" i="1"/>
  <c r="AV77" i="1"/>
  <c r="AV78" i="1"/>
  <c r="AV79" i="1"/>
  <c r="AV80" i="1"/>
  <c r="AV81" i="1"/>
  <c r="AV82" i="1"/>
  <c r="AV83" i="1"/>
  <c r="AV84" i="1"/>
  <c r="AV85" i="1"/>
  <c r="AV86" i="1"/>
  <c r="AV87" i="1"/>
  <c r="AV88" i="1"/>
  <c r="AV89" i="1"/>
  <c r="AV90" i="1"/>
  <c r="AV91" i="1"/>
  <c r="AV92" i="1"/>
  <c r="AV93" i="1"/>
  <c r="AV94" i="1"/>
  <c r="AV95" i="1"/>
  <c r="AV96" i="1"/>
  <c r="AV97" i="1"/>
  <c r="AV98" i="1"/>
  <c r="AV99" i="1"/>
  <c r="AV100" i="1"/>
  <c r="AV101" i="1"/>
  <c r="AV102" i="1"/>
  <c r="AV103" i="1"/>
  <c r="AV104" i="1"/>
  <c r="AV105" i="1"/>
  <c r="AV106" i="1"/>
  <c r="AV107" i="1"/>
  <c r="AV108" i="1"/>
  <c r="AV109" i="1"/>
  <c r="AV110" i="1"/>
  <c r="AV111" i="1"/>
  <c r="AV112" i="1"/>
  <c r="AV113" i="1"/>
  <c r="AV114" i="1"/>
  <c r="AV115" i="1"/>
  <c r="AV116" i="1"/>
  <c r="AV117" i="1"/>
  <c r="AV118" i="1"/>
  <c r="AV119" i="1"/>
  <c r="AV120" i="1"/>
  <c r="AV121" i="1"/>
  <c r="AV122" i="1"/>
  <c r="AV123" i="1"/>
  <c r="AV124" i="1"/>
  <c r="AV125" i="1"/>
  <c r="AV126" i="1"/>
  <c r="AV127" i="1"/>
  <c r="AV128" i="1"/>
  <c r="AV129" i="1"/>
  <c r="AV130" i="1"/>
  <c r="AV131" i="1"/>
  <c r="AV132" i="1"/>
  <c r="AV133" i="1"/>
  <c r="AV134" i="1"/>
  <c r="AV135" i="1"/>
  <c r="AV136" i="1"/>
  <c r="AV137" i="1"/>
  <c r="AV138" i="1"/>
  <c r="AV139" i="1"/>
  <c r="AV140" i="1"/>
  <c r="AV141" i="1"/>
  <c r="AV142" i="1"/>
  <c r="AV143" i="1"/>
  <c r="AV144" i="1"/>
  <c r="AV145" i="1"/>
  <c r="AV146" i="1"/>
  <c r="AV147" i="1"/>
  <c r="AV148" i="1"/>
  <c r="AV149" i="1"/>
  <c r="AV150" i="1"/>
  <c r="AV151" i="1"/>
  <c r="AV152" i="1"/>
  <c r="AV153" i="1"/>
  <c r="AV154" i="1"/>
  <c r="AV155" i="1"/>
  <c r="AV156" i="1"/>
  <c r="AV157" i="1"/>
  <c r="AV158" i="1"/>
  <c r="AV159" i="1"/>
  <c r="AV160" i="1"/>
  <c r="AV161" i="1"/>
  <c r="AV162" i="1"/>
  <c r="AV163" i="1"/>
  <c r="AV164" i="1"/>
  <c r="AV165" i="1"/>
  <c r="AV166" i="1"/>
  <c r="AV167" i="1"/>
  <c r="AS4" i="1"/>
  <c r="AS5" i="1"/>
  <c r="AS6" i="1"/>
  <c r="AS7" i="1"/>
  <c r="AS8" i="1"/>
  <c r="AS9" i="1"/>
  <c r="AS10" i="1"/>
  <c r="AS11" i="1"/>
  <c r="AS12" i="1"/>
  <c r="AS13" i="1"/>
  <c r="AS14" i="1"/>
  <c r="AS15" i="1"/>
  <c r="AS16" i="1"/>
  <c r="AS17" i="1"/>
  <c r="AS18" i="1"/>
  <c r="AS19" i="1"/>
  <c r="AS20" i="1"/>
  <c r="AS21" i="1"/>
  <c r="AS22" i="1"/>
  <c r="AS23" i="1"/>
  <c r="AS24" i="1"/>
  <c r="AS25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39" i="1"/>
  <c r="AS40" i="1"/>
  <c r="AS41" i="1"/>
  <c r="AS42" i="1"/>
  <c r="AS43" i="1"/>
  <c r="AS44" i="1"/>
  <c r="AS45" i="1"/>
  <c r="AS46" i="1"/>
  <c r="AS47" i="1"/>
  <c r="AS48" i="1"/>
  <c r="AS49" i="1"/>
  <c r="AS50" i="1"/>
  <c r="AS51" i="1"/>
  <c r="AS52" i="1"/>
  <c r="AS53" i="1"/>
  <c r="AS54" i="1"/>
  <c r="AS55" i="1"/>
  <c r="AS56" i="1"/>
  <c r="AS57" i="1"/>
  <c r="AS58" i="1"/>
  <c r="AS59" i="1"/>
  <c r="AS60" i="1"/>
  <c r="AS61" i="1"/>
  <c r="AS62" i="1"/>
  <c r="AS63" i="1"/>
  <c r="AS64" i="1"/>
  <c r="AS65" i="1"/>
  <c r="AS66" i="1"/>
  <c r="AS67" i="1"/>
  <c r="AS68" i="1"/>
  <c r="AS69" i="1"/>
  <c r="AS70" i="1"/>
  <c r="AS71" i="1"/>
  <c r="AS72" i="1"/>
  <c r="AS73" i="1"/>
  <c r="AS74" i="1"/>
  <c r="AS75" i="1"/>
  <c r="AS76" i="1"/>
  <c r="AS77" i="1"/>
  <c r="AS78" i="1"/>
  <c r="AS79" i="1"/>
  <c r="AS80" i="1"/>
  <c r="AS81" i="1"/>
  <c r="AS82" i="1"/>
  <c r="AS83" i="1"/>
  <c r="AS84" i="1"/>
  <c r="AS85" i="1"/>
  <c r="AS86" i="1"/>
  <c r="AS87" i="1"/>
  <c r="AS88" i="1"/>
  <c r="AS89" i="1"/>
  <c r="AS90" i="1"/>
  <c r="AS91" i="1"/>
  <c r="AS92" i="1"/>
  <c r="AS93" i="1"/>
  <c r="AS94" i="1"/>
  <c r="AS95" i="1"/>
  <c r="AS96" i="1"/>
  <c r="AS97" i="1"/>
  <c r="AS98" i="1"/>
  <c r="AS99" i="1"/>
  <c r="AS100" i="1"/>
  <c r="AS101" i="1"/>
  <c r="AS102" i="1"/>
  <c r="AS103" i="1"/>
  <c r="AS104" i="1"/>
  <c r="AS105" i="1"/>
  <c r="AS106" i="1"/>
  <c r="AS107" i="1"/>
  <c r="AS108" i="1"/>
  <c r="AS109" i="1"/>
  <c r="AS110" i="1"/>
  <c r="AS111" i="1"/>
  <c r="AS112" i="1"/>
  <c r="AS113" i="1"/>
  <c r="AS114" i="1"/>
  <c r="AS115" i="1"/>
  <c r="AS116" i="1"/>
  <c r="AS117" i="1"/>
  <c r="AS118" i="1"/>
  <c r="AS119" i="1"/>
  <c r="AS120" i="1"/>
  <c r="AS121" i="1"/>
  <c r="AS122" i="1"/>
  <c r="AS123" i="1"/>
  <c r="AS124" i="1"/>
  <c r="AS125" i="1"/>
  <c r="AS126" i="1"/>
  <c r="AS127" i="1"/>
  <c r="AS128" i="1"/>
  <c r="AS129" i="1"/>
  <c r="AS130" i="1"/>
  <c r="AS131" i="1"/>
  <c r="AS132" i="1"/>
  <c r="AS133" i="1"/>
  <c r="AS134" i="1"/>
  <c r="AS135" i="1"/>
  <c r="AS136" i="1"/>
  <c r="AS137" i="1"/>
  <c r="AS138" i="1"/>
  <c r="AS139" i="1"/>
  <c r="AS140" i="1"/>
  <c r="AS141" i="1"/>
  <c r="AS142" i="1"/>
  <c r="AS143" i="1"/>
  <c r="AS144" i="1"/>
  <c r="AS145" i="1"/>
  <c r="AS146" i="1"/>
  <c r="AS147" i="1"/>
  <c r="AS148" i="1"/>
  <c r="AS149" i="1"/>
  <c r="AS150" i="1"/>
  <c r="AS151" i="1"/>
  <c r="AS152" i="1"/>
  <c r="AS153" i="1"/>
  <c r="AS154" i="1"/>
  <c r="AS155" i="1"/>
  <c r="AS156" i="1"/>
  <c r="AS157" i="1"/>
  <c r="AS158" i="1"/>
  <c r="AS159" i="1"/>
  <c r="AS160" i="1"/>
  <c r="AS161" i="1"/>
  <c r="AS162" i="1"/>
  <c r="AS163" i="1"/>
  <c r="AS164" i="1"/>
  <c r="AS165" i="1"/>
  <c r="AS166" i="1"/>
  <c r="AS167" i="1"/>
  <c r="AN4" i="1"/>
  <c r="AN5" i="1"/>
  <c r="AN6" i="1"/>
  <c r="AN7" i="1"/>
  <c r="AN8" i="1"/>
  <c r="AN9" i="1"/>
  <c r="AN10" i="1"/>
  <c r="AN11" i="1"/>
  <c r="AN12" i="1"/>
  <c r="AN13" i="1"/>
  <c r="AN14" i="1"/>
  <c r="AN15" i="1"/>
  <c r="AN16" i="1"/>
  <c r="AN17" i="1"/>
  <c r="AN18" i="1"/>
  <c r="AN19" i="1"/>
  <c r="AN20" i="1"/>
  <c r="AN21" i="1"/>
  <c r="AN22" i="1"/>
  <c r="AN23" i="1"/>
  <c r="AN24" i="1"/>
  <c r="AN25" i="1"/>
  <c r="AN26" i="1"/>
  <c r="AN27" i="1"/>
  <c r="AN28" i="1"/>
  <c r="AN29" i="1"/>
  <c r="AN30" i="1"/>
  <c r="AN31" i="1"/>
  <c r="AN32" i="1"/>
  <c r="AN33" i="1"/>
  <c r="AN34" i="1"/>
  <c r="AN35" i="1"/>
  <c r="AN36" i="1"/>
  <c r="AN37" i="1"/>
  <c r="AN38" i="1"/>
  <c r="AN39" i="1"/>
  <c r="AN40" i="1"/>
  <c r="AN41" i="1"/>
  <c r="AN42" i="1"/>
  <c r="AN43" i="1"/>
  <c r="AN44" i="1"/>
  <c r="AN45" i="1"/>
  <c r="AN46" i="1"/>
  <c r="AN47" i="1"/>
  <c r="AN48" i="1"/>
  <c r="AN49" i="1"/>
  <c r="AN50" i="1"/>
  <c r="AN51" i="1"/>
  <c r="AN52" i="1"/>
  <c r="AN53" i="1"/>
  <c r="AN54" i="1"/>
  <c r="AN55" i="1"/>
  <c r="AN56" i="1"/>
  <c r="AN57" i="1"/>
  <c r="AN58" i="1"/>
  <c r="AN59" i="1"/>
  <c r="AN60" i="1"/>
  <c r="AN61" i="1"/>
  <c r="AN62" i="1"/>
  <c r="AN63" i="1"/>
  <c r="AN64" i="1"/>
  <c r="AN65" i="1"/>
  <c r="AN66" i="1"/>
  <c r="AN67" i="1"/>
  <c r="AN68" i="1"/>
  <c r="AN69" i="1"/>
  <c r="AN70" i="1"/>
  <c r="AN71" i="1"/>
  <c r="AN72" i="1"/>
  <c r="AN73" i="1"/>
  <c r="AN74" i="1"/>
  <c r="AN75" i="1"/>
  <c r="AN76" i="1"/>
  <c r="AN77" i="1"/>
  <c r="AN78" i="1"/>
  <c r="AN79" i="1"/>
  <c r="AN80" i="1"/>
  <c r="AN81" i="1"/>
  <c r="AN82" i="1"/>
  <c r="AN83" i="1"/>
  <c r="AN84" i="1"/>
  <c r="AN85" i="1"/>
  <c r="AN86" i="1"/>
  <c r="AN87" i="1"/>
  <c r="AN88" i="1"/>
  <c r="AN89" i="1"/>
  <c r="AN90" i="1"/>
  <c r="AN91" i="1"/>
  <c r="AN92" i="1"/>
  <c r="AN93" i="1"/>
  <c r="AN94" i="1"/>
  <c r="AN95" i="1"/>
  <c r="AN96" i="1"/>
  <c r="AN97" i="1"/>
  <c r="AN98" i="1"/>
  <c r="AN99" i="1"/>
  <c r="AN100" i="1"/>
  <c r="AN101" i="1"/>
  <c r="AN102" i="1"/>
  <c r="AN103" i="1"/>
  <c r="AN104" i="1"/>
  <c r="AN105" i="1"/>
  <c r="AN106" i="1"/>
  <c r="AN107" i="1"/>
  <c r="AN108" i="1"/>
  <c r="AN109" i="1"/>
  <c r="AN110" i="1"/>
  <c r="AN111" i="1"/>
  <c r="AN112" i="1"/>
  <c r="AN113" i="1"/>
  <c r="AN114" i="1"/>
  <c r="AN115" i="1"/>
  <c r="AN116" i="1"/>
  <c r="AN117" i="1"/>
  <c r="AN118" i="1"/>
  <c r="AN119" i="1"/>
  <c r="AN120" i="1"/>
  <c r="AN121" i="1"/>
  <c r="AN122" i="1"/>
  <c r="AN123" i="1"/>
  <c r="AN124" i="1"/>
  <c r="AN125" i="1"/>
  <c r="AN126" i="1"/>
  <c r="AN127" i="1"/>
  <c r="AN128" i="1"/>
  <c r="AN129" i="1"/>
  <c r="AN130" i="1"/>
  <c r="AN131" i="1"/>
  <c r="AN132" i="1"/>
  <c r="AN133" i="1"/>
  <c r="AN134" i="1"/>
  <c r="AN135" i="1"/>
  <c r="AN136" i="1"/>
  <c r="AN137" i="1"/>
  <c r="AN138" i="1"/>
  <c r="AN139" i="1"/>
  <c r="AN140" i="1"/>
  <c r="AN141" i="1"/>
  <c r="AN142" i="1"/>
  <c r="AN143" i="1"/>
  <c r="AN144" i="1"/>
  <c r="AN145" i="1"/>
  <c r="AN146" i="1"/>
  <c r="AN147" i="1"/>
  <c r="AN148" i="1"/>
  <c r="AN149" i="1"/>
  <c r="AN150" i="1"/>
  <c r="AN151" i="1"/>
  <c r="AN152" i="1"/>
  <c r="AN153" i="1"/>
  <c r="AN154" i="1"/>
  <c r="AN155" i="1"/>
  <c r="AN156" i="1"/>
  <c r="AN157" i="1"/>
  <c r="AN158" i="1"/>
  <c r="AN159" i="1"/>
  <c r="AN160" i="1"/>
  <c r="AN161" i="1"/>
  <c r="AN162" i="1"/>
  <c r="AN163" i="1"/>
  <c r="AN164" i="1"/>
  <c r="AN165" i="1"/>
  <c r="AN166" i="1"/>
  <c r="AN167" i="1"/>
  <c r="AK4" i="1"/>
  <c r="AK5" i="1"/>
  <c r="AK6" i="1"/>
  <c r="AK7" i="1"/>
  <c r="AK8" i="1"/>
  <c r="AK9" i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29" i="1"/>
  <c r="AK30" i="1"/>
  <c r="AK31" i="1"/>
  <c r="AK32" i="1"/>
  <c r="AK33" i="1"/>
  <c r="AK34" i="1"/>
  <c r="AK35" i="1"/>
  <c r="AK36" i="1"/>
  <c r="AK37" i="1"/>
  <c r="AK38" i="1"/>
  <c r="AK39" i="1"/>
  <c r="AK40" i="1"/>
  <c r="AK41" i="1"/>
  <c r="AK42" i="1"/>
  <c r="AK43" i="1"/>
  <c r="AK44" i="1"/>
  <c r="AK45" i="1"/>
  <c r="AK46" i="1"/>
  <c r="AK47" i="1"/>
  <c r="AK48" i="1"/>
  <c r="AK49" i="1"/>
  <c r="AK50" i="1"/>
  <c r="AK51" i="1"/>
  <c r="AK52" i="1"/>
  <c r="AK53" i="1"/>
  <c r="AK54" i="1"/>
  <c r="AK55" i="1"/>
  <c r="AK56" i="1"/>
  <c r="AK57" i="1"/>
  <c r="AK58" i="1"/>
  <c r="AK59" i="1"/>
  <c r="AK60" i="1"/>
  <c r="AK61" i="1"/>
  <c r="AK62" i="1"/>
  <c r="AK63" i="1"/>
  <c r="AK64" i="1"/>
  <c r="AK65" i="1"/>
  <c r="AK66" i="1"/>
  <c r="AK67" i="1"/>
  <c r="AK68" i="1"/>
  <c r="AK69" i="1"/>
  <c r="AK70" i="1"/>
  <c r="AK71" i="1"/>
  <c r="AK72" i="1"/>
  <c r="AK73" i="1"/>
  <c r="AK74" i="1"/>
  <c r="AK75" i="1"/>
  <c r="AK76" i="1"/>
  <c r="AK77" i="1"/>
  <c r="AK78" i="1"/>
  <c r="AK79" i="1"/>
  <c r="AK80" i="1"/>
  <c r="AK81" i="1"/>
  <c r="AK82" i="1"/>
  <c r="AK83" i="1"/>
  <c r="AK84" i="1"/>
  <c r="AK85" i="1"/>
  <c r="AK86" i="1"/>
  <c r="AK87" i="1"/>
  <c r="AK88" i="1"/>
  <c r="AK89" i="1"/>
  <c r="AK90" i="1"/>
  <c r="AK91" i="1"/>
  <c r="AK92" i="1"/>
  <c r="AK93" i="1"/>
  <c r="AK94" i="1"/>
  <c r="AK95" i="1"/>
  <c r="AK96" i="1"/>
  <c r="AK97" i="1"/>
  <c r="AK98" i="1"/>
  <c r="AK99" i="1"/>
  <c r="AK100" i="1"/>
  <c r="AK101" i="1"/>
  <c r="AK102" i="1"/>
  <c r="AK103" i="1"/>
  <c r="AK104" i="1"/>
  <c r="AK105" i="1"/>
  <c r="AK106" i="1"/>
  <c r="AK107" i="1"/>
  <c r="AK108" i="1"/>
  <c r="AK109" i="1"/>
  <c r="AK110" i="1"/>
  <c r="AK111" i="1"/>
  <c r="AK112" i="1"/>
  <c r="AK113" i="1"/>
  <c r="AK114" i="1"/>
  <c r="AK115" i="1"/>
  <c r="AK116" i="1"/>
  <c r="AK117" i="1"/>
  <c r="AK118" i="1"/>
  <c r="AK119" i="1"/>
  <c r="AK120" i="1"/>
  <c r="AK121" i="1"/>
  <c r="AK122" i="1"/>
  <c r="AK123" i="1"/>
  <c r="AK124" i="1"/>
  <c r="AK125" i="1"/>
  <c r="AK126" i="1"/>
  <c r="AK127" i="1"/>
  <c r="AK128" i="1"/>
  <c r="AK129" i="1"/>
  <c r="AK130" i="1"/>
  <c r="AK131" i="1"/>
  <c r="AK132" i="1"/>
  <c r="AK133" i="1"/>
  <c r="AK134" i="1"/>
  <c r="AK135" i="1"/>
  <c r="AK136" i="1"/>
  <c r="AK137" i="1"/>
  <c r="AK138" i="1"/>
  <c r="AK139" i="1"/>
  <c r="AK140" i="1"/>
  <c r="AK141" i="1"/>
  <c r="AK142" i="1"/>
  <c r="AK143" i="1"/>
  <c r="AK144" i="1"/>
  <c r="AK145" i="1"/>
  <c r="AK146" i="1"/>
  <c r="AK147" i="1"/>
  <c r="AK148" i="1"/>
  <c r="AK149" i="1"/>
  <c r="AK150" i="1"/>
  <c r="AK151" i="1"/>
  <c r="AK152" i="1"/>
  <c r="AK153" i="1"/>
  <c r="AK154" i="1"/>
  <c r="AK155" i="1"/>
  <c r="AK156" i="1"/>
  <c r="AK157" i="1"/>
  <c r="AK158" i="1"/>
  <c r="AK159" i="1"/>
  <c r="AK160" i="1"/>
  <c r="AK161" i="1"/>
  <c r="AK162" i="1"/>
  <c r="AK163" i="1"/>
  <c r="AK164" i="1"/>
  <c r="AK165" i="1"/>
  <c r="AK166" i="1"/>
  <c r="AK167" i="1"/>
  <c r="AH4" i="1"/>
  <c r="AH5" i="1"/>
  <c r="AH6" i="1"/>
  <c r="AH7" i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AH40" i="1"/>
  <c r="AH41" i="1"/>
  <c r="AH42" i="1"/>
  <c r="AH43" i="1"/>
  <c r="AH44" i="1"/>
  <c r="AH45" i="1"/>
  <c r="AH46" i="1"/>
  <c r="AH47" i="1"/>
  <c r="AH48" i="1"/>
  <c r="AH49" i="1"/>
  <c r="AH50" i="1"/>
  <c r="AH51" i="1"/>
  <c r="AH52" i="1"/>
  <c r="AH53" i="1"/>
  <c r="AH54" i="1"/>
  <c r="AH55" i="1"/>
  <c r="AH56" i="1"/>
  <c r="AH57" i="1"/>
  <c r="AH58" i="1"/>
  <c r="AH59" i="1"/>
  <c r="AH60" i="1"/>
  <c r="AH61" i="1"/>
  <c r="AH62" i="1"/>
  <c r="AH63" i="1"/>
  <c r="AH64" i="1"/>
  <c r="AH65" i="1"/>
  <c r="AH66" i="1"/>
  <c r="AH67" i="1"/>
  <c r="AH68" i="1"/>
  <c r="AH69" i="1"/>
  <c r="AH70" i="1"/>
  <c r="AH71" i="1"/>
  <c r="AH72" i="1"/>
  <c r="AH73" i="1"/>
  <c r="AH74" i="1"/>
  <c r="AH75" i="1"/>
  <c r="AH76" i="1"/>
  <c r="AH77" i="1"/>
  <c r="AH78" i="1"/>
  <c r="AH79" i="1"/>
  <c r="AH80" i="1"/>
  <c r="AH81" i="1"/>
  <c r="AH82" i="1"/>
  <c r="AH83" i="1"/>
  <c r="AH84" i="1"/>
  <c r="AH85" i="1"/>
  <c r="AH86" i="1"/>
  <c r="AH87" i="1"/>
  <c r="AH88" i="1"/>
  <c r="AH89" i="1"/>
  <c r="AH90" i="1"/>
  <c r="AH91" i="1"/>
  <c r="AH92" i="1"/>
  <c r="AH93" i="1"/>
  <c r="AH94" i="1"/>
  <c r="AH95" i="1"/>
  <c r="AH96" i="1"/>
  <c r="AH97" i="1"/>
  <c r="AH98" i="1"/>
  <c r="AH99" i="1"/>
  <c r="AH100" i="1"/>
  <c r="AH101" i="1"/>
  <c r="AH102" i="1"/>
  <c r="AH103" i="1"/>
  <c r="AH104" i="1"/>
  <c r="AH105" i="1"/>
  <c r="AH106" i="1"/>
  <c r="AH107" i="1"/>
  <c r="AH108" i="1"/>
  <c r="AH109" i="1"/>
  <c r="AH110" i="1"/>
  <c r="AH111" i="1"/>
  <c r="AH112" i="1"/>
  <c r="AH113" i="1"/>
  <c r="AH114" i="1"/>
  <c r="AH115" i="1"/>
  <c r="AH116" i="1"/>
  <c r="AH117" i="1"/>
  <c r="AH118" i="1"/>
  <c r="AH119" i="1"/>
  <c r="AH120" i="1"/>
  <c r="AH121" i="1"/>
  <c r="AH122" i="1"/>
  <c r="AH123" i="1"/>
  <c r="AH124" i="1"/>
  <c r="AH125" i="1"/>
  <c r="AH126" i="1"/>
  <c r="AH127" i="1"/>
  <c r="AH128" i="1"/>
  <c r="AH129" i="1"/>
  <c r="AH130" i="1"/>
  <c r="AH131" i="1"/>
  <c r="AH132" i="1"/>
  <c r="AH133" i="1"/>
  <c r="AH134" i="1"/>
  <c r="AH135" i="1"/>
  <c r="AH136" i="1"/>
  <c r="AH137" i="1"/>
  <c r="AH138" i="1"/>
  <c r="AH139" i="1"/>
  <c r="AH140" i="1"/>
  <c r="AH141" i="1"/>
  <c r="AH142" i="1"/>
  <c r="AH143" i="1"/>
  <c r="AH144" i="1"/>
  <c r="AH145" i="1"/>
  <c r="AH146" i="1"/>
  <c r="AH147" i="1"/>
  <c r="AH148" i="1"/>
  <c r="AH149" i="1"/>
  <c r="AH150" i="1"/>
  <c r="AH151" i="1"/>
  <c r="AH152" i="1"/>
  <c r="AH153" i="1"/>
  <c r="AH154" i="1"/>
  <c r="AH155" i="1"/>
  <c r="AH156" i="1"/>
  <c r="AH157" i="1"/>
  <c r="AH158" i="1"/>
  <c r="AH159" i="1"/>
  <c r="AH160" i="1"/>
  <c r="AH161" i="1"/>
  <c r="AH162" i="1"/>
  <c r="AH163" i="1"/>
  <c r="AH164" i="1"/>
  <c r="AH165" i="1"/>
  <c r="AH166" i="1"/>
  <c r="AH167" i="1"/>
  <c r="AE4" i="1"/>
  <c r="AE5" i="1"/>
  <c r="AE6" i="1"/>
  <c r="AE7" i="1"/>
  <c r="AE8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7" i="1"/>
  <c r="AE38" i="1"/>
  <c r="AE39" i="1"/>
  <c r="AE40" i="1"/>
  <c r="AE41" i="1"/>
  <c r="AE42" i="1"/>
  <c r="AE43" i="1"/>
  <c r="AE44" i="1"/>
  <c r="AE45" i="1"/>
  <c r="AE46" i="1"/>
  <c r="AE47" i="1"/>
  <c r="AE48" i="1"/>
  <c r="AE49" i="1"/>
  <c r="AE50" i="1"/>
  <c r="AE51" i="1"/>
  <c r="AE52" i="1"/>
  <c r="AE53" i="1"/>
  <c r="AE54" i="1"/>
  <c r="AE55" i="1"/>
  <c r="AE56" i="1"/>
  <c r="AE57" i="1"/>
  <c r="AE58" i="1"/>
  <c r="AE59" i="1"/>
  <c r="AE60" i="1"/>
  <c r="AE61" i="1"/>
  <c r="AE62" i="1"/>
  <c r="AE63" i="1"/>
  <c r="AE64" i="1"/>
  <c r="AE65" i="1"/>
  <c r="AE66" i="1"/>
  <c r="AE67" i="1"/>
  <c r="AE68" i="1"/>
  <c r="AE69" i="1"/>
  <c r="AE70" i="1"/>
  <c r="AE71" i="1"/>
  <c r="AE72" i="1"/>
  <c r="AE73" i="1"/>
  <c r="AE74" i="1"/>
  <c r="AE75" i="1"/>
  <c r="AE76" i="1"/>
  <c r="AE77" i="1"/>
  <c r="AE78" i="1"/>
  <c r="AE79" i="1"/>
  <c r="AE80" i="1"/>
  <c r="AE81" i="1"/>
  <c r="AE82" i="1"/>
  <c r="AE83" i="1"/>
  <c r="AE84" i="1"/>
  <c r="AE85" i="1"/>
  <c r="AE86" i="1"/>
  <c r="AE87" i="1"/>
  <c r="AE88" i="1"/>
  <c r="AE89" i="1"/>
  <c r="AE90" i="1"/>
  <c r="AE91" i="1"/>
  <c r="AE92" i="1"/>
  <c r="AE93" i="1"/>
  <c r="AE94" i="1"/>
  <c r="AE95" i="1"/>
  <c r="AE96" i="1"/>
  <c r="AE97" i="1"/>
  <c r="AE98" i="1"/>
  <c r="AE99" i="1"/>
  <c r="AE100" i="1"/>
  <c r="AE101" i="1"/>
  <c r="AE102" i="1"/>
  <c r="AE103" i="1"/>
  <c r="AE104" i="1"/>
  <c r="AE105" i="1"/>
  <c r="AE106" i="1"/>
  <c r="AE107" i="1"/>
  <c r="AE108" i="1"/>
  <c r="AE109" i="1"/>
  <c r="AE110" i="1"/>
  <c r="AE111" i="1"/>
  <c r="AE112" i="1"/>
  <c r="AE113" i="1"/>
  <c r="AE114" i="1"/>
  <c r="AE115" i="1"/>
  <c r="AE116" i="1"/>
  <c r="AE117" i="1"/>
  <c r="AE118" i="1"/>
  <c r="AE119" i="1"/>
  <c r="AE120" i="1"/>
  <c r="AE121" i="1"/>
  <c r="AE122" i="1"/>
  <c r="AE123" i="1"/>
  <c r="AE124" i="1"/>
  <c r="AE125" i="1"/>
  <c r="AE126" i="1"/>
  <c r="AE127" i="1"/>
  <c r="AE128" i="1"/>
  <c r="AE129" i="1"/>
  <c r="AE130" i="1"/>
  <c r="AE131" i="1"/>
  <c r="AE132" i="1"/>
  <c r="AE133" i="1"/>
  <c r="AE134" i="1"/>
  <c r="AE135" i="1"/>
  <c r="AE136" i="1"/>
  <c r="AE137" i="1"/>
  <c r="AE138" i="1"/>
  <c r="AE139" i="1"/>
  <c r="AE140" i="1"/>
  <c r="AE141" i="1"/>
  <c r="AE142" i="1"/>
  <c r="AE143" i="1"/>
  <c r="AE144" i="1"/>
  <c r="AE145" i="1"/>
  <c r="AE146" i="1"/>
  <c r="AE147" i="1"/>
  <c r="AE148" i="1"/>
  <c r="AE149" i="1"/>
  <c r="AE150" i="1"/>
  <c r="AE151" i="1"/>
  <c r="AE152" i="1"/>
  <c r="AE153" i="1"/>
  <c r="AE154" i="1"/>
  <c r="AE155" i="1"/>
  <c r="AE156" i="1"/>
  <c r="AE157" i="1"/>
  <c r="AE158" i="1"/>
  <c r="AE159" i="1"/>
  <c r="AE160" i="1"/>
  <c r="AE161" i="1"/>
  <c r="AE162" i="1"/>
  <c r="AE163" i="1"/>
  <c r="AE164" i="1"/>
  <c r="AE165" i="1"/>
  <c r="AE166" i="1"/>
  <c r="AE167" i="1"/>
  <c r="AB4" i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5" i="1"/>
  <c r="AB116" i="1"/>
  <c r="AB117" i="1"/>
  <c r="AB118" i="1"/>
  <c r="AB119" i="1"/>
  <c r="AB120" i="1"/>
  <c r="AB121" i="1"/>
  <c r="AB122" i="1"/>
  <c r="AB123" i="1"/>
  <c r="AB124" i="1"/>
  <c r="AB125" i="1"/>
  <c r="AB126" i="1"/>
  <c r="AB127" i="1"/>
  <c r="AB128" i="1"/>
  <c r="AB129" i="1"/>
  <c r="AB130" i="1"/>
  <c r="AB131" i="1"/>
  <c r="AB132" i="1"/>
  <c r="AB133" i="1"/>
  <c r="AB134" i="1"/>
  <c r="AB135" i="1"/>
  <c r="AB136" i="1"/>
  <c r="AB137" i="1"/>
  <c r="AB138" i="1"/>
  <c r="AB139" i="1"/>
  <c r="AB140" i="1"/>
  <c r="AB141" i="1"/>
  <c r="AB142" i="1"/>
  <c r="AB143" i="1"/>
  <c r="AB144" i="1"/>
  <c r="AB145" i="1"/>
  <c r="AB146" i="1"/>
  <c r="AB147" i="1"/>
  <c r="AB148" i="1"/>
  <c r="AB149" i="1"/>
  <c r="AB150" i="1"/>
  <c r="AB151" i="1"/>
  <c r="AB152" i="1"/>
  <c r="AB153" i="1"/>
  <c r="AB154" i="1"/>
  <c r="AB155" i="1"/>
  <c r="AB156" i="1"/>
  <c r="AB157" i="1"/>
  <c r="AB158" i="1"/>
  <c r="AB159" i="1"/>
  <c r="AB160" i="1"/>
  <c r="AB161" i="1"/>
  <c r="AB162" i="1"/>
  <c r="AB163" i="1"/>
  <c r="AB164" i="1"/>
  <c r="AB165" i="1"/>
  <c r="AB166" i="1"/>
  <c r="AB167" i="1"/>
  <c r="Y4" i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Y135" i="1"/>
  <c r="Y136" i="1"/>
  <c r="Y137" i="1"/>
  <c r="Y138" i="1"/>
  <c r="Y139" i="1"/>
  <c r="Y140" i="1"/>
  <c r="Y141" i="1"/>
  <c r="Y142" i="1"/>
  <c r="Y143" i="1"/>
  <c r="Y144" i="1"/>
  <c r="Y145" i="1"/>
  <c r="Y146" i="1"/>
  <c r="Y147" i="1"/>
  <c r="Y148" i="1"/>
  <c r="Y149" i="1"/>
  <c r="Y150" i="1"/>
  <c r="Y151" i="1"/>
  <c r="Y152" i="1"/>
  <c r="Y153" i="1"/>
  <c r="Y154" i="1"/>
  <c r="Y155" i="1"/>
  <c r="Y156" i="1"/>
  <c r="Y157" i="1"/>
  <c r="Y158" i="1"/>
  <c r="Y159" i="1"/>
  <c r="Y160" i="1"/>
  <c r="Y161" i="1"/>
  <c r="Y162" i="1"/>
  <c r="Y163" i="1"/>
  <c r="Y164" i="1"/>
  <c r="Y165" i="1"/>
  <c r="Y166" i="1"/>
  <c r="Y167" i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</calcChain>
</file>

<file path=xl/sharedStrings.xml><?xml version="1.0" encoding="utf-8"?>
<sst xmlns="http://schemas.openxmlformats.org/spreadsheetml/2006/main" count="1418" uniqueCount="774">
  <si>
    <t>23600</t>
  </si>
  <si>
    <t>33706</t>
  </si>
  <si>
    <t>33707</t>
  </si>
  <si>
    <t>33711</t>
  </si>
  <si>
    <t>33739</t>
  </si>
  <si>
    <t>33744</t>
  </si>
  <si>
    <t>33746</t>
  </si>
  <si>
    <t>4 HOLE MOV.PERF.PETRUS 514 SILVER</t>
  </si>
  <si>
    <t>4 HOLES PERFORATOR PETRUS 405 GREY</t>
  </si>
  <si>
    <t>4 HOLES PERFORATOR PETRUS 505 GREY</t>
  </si>
  <si>
    <t>4 HOLES PERFORATOR PETRUS 72 GREY</t>
  </si>
  <si>
    <t>44700</t>
  </si>
  <si>
    <t>44709</t>
  </si>
  <si>
    <t>44711</t>
  </si>
  <si>
    <t>44715</t>
  </si>
  <si>
    <t>44723</t>
  </si>
  <si>
    <t>44730</t>
  </si>
  <si>
    <t>44733</t>
  </si>
  <si>
    <t>44734</t>
  </si>
  <si>
    <t>44737</t>
  </si>
  <si>
    <t>44743</t>
  </si>
  <si>
    <t>44757</t>
  </si>
  <si>
    <t>44766</t>
  </si>
  <si>
    <t>44767</t>
  </si>
  <si>
    <t>44769</t>
  </si>
  <si>
    <t>44784</t>
  </si>
  <si>
    <t>44785</t>
  </si>
  <si>
    <t>44786</t>
  </si>
  <si>
    <t>44787</t>
  </si>
  <si>
    <t>44792</t>
  </si>
  <si>
    <t>44793</t>
  </si>
  <si>
    <t>44794</t>
  </si>
  <si>
    <t>44795</t>
  </si>
  <si>
    <t>44813</t>
  </si>
  <si>
    <t>44814</t>
  </si>
  <si>
    <t>44815</t>
  </si>
  <si>
    <t>44844</t>
  </si>
  <si>
    <t>55700</t>
  </si>
  <si>
    <t>55706</t>
  </si>
  <si>
    <t>55710</t>
  </si>
  <si>
    <t>55711</t>
  </si>
  <si>
    <t>55712</t>
  </si>
  <si>
    <t>55714</t>
  </si>
  <si>
    <t>55718</t>
  </si>
  <si>
    <t>55719</t>
  </si>
  <si>
    <t>55720</t>
  </si>
  <si>
    <t>55721</t>
  </si>
  <si>
    <t>55723</t>
  </si>
  <si>
    <t>55781</t>
  </si>
  <si>
    <t>55782</t>
  </si>
  <si>
    <t>623343</t>
  </si>
  <si>
    <t>623345</t>
  </si>
  <si>
    <t>623346</t>
  </si>
  <si>
    <t>623347</t>
  </si>
  <si>
    <t>623349</t>
  </si>
  <si>
    <t>623351</t>
  </si>
  <si>
    <t>623353</t>
  </si>
  <si>
    <t>623354</t>
  </si>
  <si>
    <t>623356</t>
  </si>
  <si>
    <t>623357</t>
  </si>
  <si>
    <t>623358</t>
  </si>
  <si>
    <t>623359</t>
  </si>
  <si>
    <t>623360</t>
  </si>
  <si>
    <t>623361</t>
  </si>
  <si>
    <t>623362</t>
  </si>
  <si>
    <t>623363</t>
  </si>
  <si>
    <t>623364</t>
  </si>
  <si>
    <t>623365</t>
  </si>
  <si>
    <t>623366</t>
  </si>
  <si>
    <t>623367</t>
  </si>
  <si>
    <t>623368</t>
  </si>
  <si>
    <t>623370</t>
  </si>
  <si>
    <t>623372</t>
  </si>
  <si>
    <t>623373</t>
  </si>
  <si>
    <t>623375</t>
  </si>
  <si>
    <t>623376</t>
  </si>
  <si>
    <t>623377</t>
  </si>
  <si>
    <t>623379</t>
  </si>
  <si>
    <t>623380</t>
  </si>
  <si>
    <t>623381</t>
  </si>
  <si>
    <t>623382</t>
  </si>
  <si>
    <t>623383</t>
  </si>
  <si>
    <t>623385</t>
  </si>
  <si>
    <t>623386</t>
  </si>
  <si>
    <t>623586</t>
  </si>
  <si>
    <t>623587</t>
  </si>
  <si>
    <t>623588</t>
  </si>
  <si>
    <t>623590</t>
  </si>
  <si>
    <t>623591</t>
  </si>
  <si>
    <t>623592</t>
  </si>
  <si>
    <t>623593</t>
  </si>
  <si>
    <t>623595</t>
  </si>
  <si>
    <t>624160</t>
  </si>
  <si>
    <t>624327</t>
  </si>
  <si>
    <t>624328</t>
  </si>
  <si>
    <t>624329</t>
  </si>
  <si>
    <t>624330</t>
  </si>
  <si>
    <t>624403</t>
  </si>
  <si>
    <t>624404</t>
  </si>
  <si>
    <t>624407</t>
  </si>
  <si>
    <t>624409</t>
  </si>
  <si>
    <t>624821</t>
  </si>
  <si>
    <t>624822</t>
  </si>
  <si>
    <t>624824</t>
  </si>
  <si>
    <t>624825</t>
  </si>
  <si>
    <t>624826</t>
  </si>
  <si>
    <t>626510</t>
  </si>
  <si>
    <t>626511</t>
  </si>
  <si>
    <t>626513</t>
  </si>
  <si>
    <t>626514</t>
  </si>
  <si>
    <t>626515</t>
  </si>
  <si>
    <t>626517</t>
  </si>
  <si>
    <t>626518</t>
  </si>
  <si>
    <t>626519</t>
  </si>
  <si>
    <t>626520</t>
  </si>
  <si>
    <t>626521</t>
  </si>
  <si>
    <t>626522</t>
  </si>
  <si>
    <t>626828</t>
  </si>
  <si>
    <t>626829</t>
  </si>
  <si>
    <t>626830</t>
  </si>
  <si>
    <t>626831</t>
  </si>
  <si>
    <t>626833</t>
  </si>
  <si>
    <t>626835</t>
  </si>
  <si>
    <t>626836</t>
  </si>
  <si>
    <t>627473</t>
  </si>
  <si>
    <t>627474</t>
  </si>
  <si>
    <t>628640</t>
  </si>
  <si>
    <t>628831</t>
  </si>
  <si>
    <t>628832</t>
  </si>
  <si>
    <t>628833</t>
  </si>
  <si>
    <t>628834</t>
  </si>
  <si>
    <t>628835</t>
  </si>
  <si>
    <t>628836</t>
  </si>
  <si>
    <t>628837</t>
  </si>
  <si>
    <t>628838</t>
  </si>
  <si>
    <t>628839</t>
  </si>
  <si>
    <t>628937</t>
  </si>
  <si>
    <t>628993</t>
  </si>
  <si>
    <t>66785</t>
  </si>
  <si>
    <t>66786</t>
  </si>
  <si>
    <t>66787</t>
  </si>
  <si>
    <t>77506</t>
  </si>
  <si>
    <t>77507</t>
  </si>
  <si>
    <t>77508</t>
  </si>
  <si>
    <t>77509</t>
  </si>
  <si>
    <t>77510</t>
  </si>
  <si>
    <t>77511</t>
  </si>
  <si>
    <t>77512</t>
  </si>
  <si>
    <t>77513</t>
  </si>
  <si>
    <t>77514</t>
  </si>
  <si>
    <t>77515</t>
  </si>
  <si>
    <t>77516</t>
  </si>
  <si>
    <t>77517</t>
  </si>
  <si>
    <t>77518</t>
  </si>
  <si>
    <t>77520</t>
  </si>
  <si>
    <t>77527</t>
  </si>
  <si>
    <t>88700</t>
  </si>
  <si>
    <t>88701</t>
  </si>
  <si>
    <t>88702</t>
  </si>
  <si>
    <t>88703</t>
  </si>
  <si>
    <t>88704</t>
  </si>
  <si>
    <t>88705</t>
  </si>
  <si>
    <t>88706</t>
  </si>
  <si>
    <t>88707</t>
  </si>
  <si>
    <t>88708</t>
  </si>
  <si>
    <t>88709</t>
  </si>
  <si>
    <t>88710</t>
  </si>
  <si>
    <t>88711</t>
  </si>
  <si>
    <t>Base UoM Qty</t>
  </si>
  <si>
    <t>Block Stapler 1600 beige</t>
  </si>
  <si>
    <t>Brand Name</t>
  </si>
  <si>
    <t>Cable Staples 10mm b.1000pcs</t>
  </si>
  <si>
    <t>Cable Staples 12mm b.1000pcs</t>
  </si>
  <si>
    <t>Clips 2/20 b.48</t>
  </si>
  <si>
    <t>Clips 2/25 b.24</t>
  </si>
  <si>
    <t>Clips 2/30 b.24</t>
  </si>
  <si>
    <t>Clips 2/40 b.24</t>
  </si>
  <si>
    <t>Clips 2/50 b.12Piece</t>
  </si>
  <si>
    <t>Clips 3/30 b.24</t>
  </si>
  <si>
    <t>Clips 3/40 b.24</t>
  </si>
  <si>
    <t>Clips 3/50 b.12</t>
  </si>
  <si>
    <t>Clips 3/60 b.12</t>
  </si>
  <si>
    <t>Clips 3/70 12pcs</t>
  </si>
  <si>
    <t>Display Petrus 226 WOW w/Staples</t>
  </si>
  <si>
    <t>Display Petrus Recycle 210+85</t>
  </si>
  <si>
    <t>FP Qty</t>
  </si>
  <si>
    <t>Hole Punch PETRUS 50 assorted</t>
  </si>
  <si>
    <t>Hole Punch PETRUS 62 blue</t>
  </si>
  <si>
    <t>Hole Punch PETRUS 62 red</t>
  </si>
  <si>
    <t>Hole Punch PETRUS 80 black</t>
  </si>
  <si>
    <t>Hole Punch PETRUS 80 blue</t>
  </si>
  <si>
    <t>Hole Punch PETRUS 80 red</t>
  </si>
  <si>
    <t>Hole Punch PETRUS 85 black</t>
  </si>
  <si>
    <t>Hole Punch PETRUS 85 blue</t>
  </si>
  <si>
    <t>Hole Punch PETRUS 95 black</t>
  </si>
  <si>
    <t>Hole Punch Petrus 52 WOW Blister black</t>
  </si>
  <si>
    <t>Hole Punch Petrus 52 WOW Blister blue</t>
  </si>
  <si>
    <t>Hole Punch Petrus 52 WOW Blister green</t>
  </si>
  <si>
    <t>Hole Punch Petrus 52 WOW Blister ice blu</t>
  </si>
  <si>
    <t>Hole Punch Petrus 52 WOW Blister pink</t>
  </si>
  <si>
    <t>Hole Punch Petrus 52 WOW Blister purple</t>
  </si>
  <si>
    <t>Hole Punch Petrus 52 WOW Blister white</t>
  </si>
  <si>
    <t>Hole Punch Petrus 52 WOW orange</t>
  </si>
  <si>
    <t>Hole Punch Petrus 52 WOW yellow</t>
  </si>
  <si>
    <t>Hole Punch Petrus 52 chrome</t>
  </si>
  <si>
    <t>Hole Punch Petrus 52 fondant blue</t>
  </si>
  <si>
    <t>Hole Punch Petrus 52 mellow yellow</t>
  </si>
  <si>
    <t>Hole Punch Petrus 62 WOW Blister black</t>
  </si>
  <si>
    <t>Hole Punch Petrus 62 WOW Blister blue</t>
  </si>
  <si>
    <t>Hole Punch Petrus 62 WOW Blister green</t>
  </si>
  <si>
    <t>Hole Punch Petrus 62 WOW Blister iceblue</t>
  </si>
  <si>
    <t>Hole Punch Petrus 62 WOW Blister pink</t>
  </si>
  <si>
    <t>Hole Punch Petrus 62 WOW Blister white</t>
  </si>
  <si>
    <t>Hole Punch Petrus 62 WOW Blister yellow</t>
  </si>
  <si>
    <t>Hole Punch Petrus 65 chrome</t>
  </si>
  <si>
    <t>Hole Punch Petrus Cosy 30Sh velvet grey</t>
  </si>
  <si>
    <t>Hole Punch Petrus62 WOW Blist purple</t>
  </si>
  <si>
    <t>LILIPUT 200 BLISTER</t>
  </si>
  <si>
    <t>LTP Qty</t>
  </si>
  <si>
    <t>OB1 Corrugated W.</t>
  </si>
  <si>
    <t>OB1 EPS Rec.W.</t>
  </si>
  <si>
    <t>OB1 EPS W.</t>
  </si>
  <si>
    <t>OB1 HDPE Rec.W.</t>
  </si>
  <si>
    <t>OB1 HDPE W.</t>
  </si>
  <si>
    <t>OB1 LDPE Rec.W.</t>
  </si>
  <si>
    <t>OB1 LDPE W.</t>
  </si>
  <si>
    <t>OB1 O.Plas.Rec.W.</t>
  </si>
  <si>
    <t>OB1 Oth.Plast.W.</t>
  </si>
  <si>
    <t>OB1 PC Rec.W.</t>
  </si>
  <si>
    <t>OB1 PC W.</t>
  </si>
  <si>
    <t>OB1 PET W.</t>
  </si>
  <si>
    <t>OB1 PP Rec.W.</t>
  </si>
  <si>
    <t>OB1 PP W.</t>
  </si>
  <si>
    <t>OB1 PS Rec.W.</t>
  </si>
  <si>
    <t>OB1 PS W.</t>
  </si>
  <si>
    <t>OB1 PVC Rec.W.</t>
  </si>
  <si>
    <t>OB1 PVC W.</t>
  </si>
  <si>
    <t>OB1 Paper/Board W</t>
  </si>
  <si>
    <t>OB1 Polyst.W.</t>
  </si>
  <si>
    <t>OB1 Rec.Cor.Board</t>
  </si>
  <si>
    <t>OB1 Rec.Pap/Board</t>
  </si>
  <si>
    <t>OB1 Rec.Polyst.W.</t>
  </si>
  <si>
    <t>OB1 Recl.Plast.W.</t>
  </si>
  <si>
    <t>OB1 Wood W.</t>
  </si>
  <si>
    <t>OB1PetRecWeight</t>
  </si>
  <si>
    <t>OB2 Corrugated W.</t>
  </si>
  <si>
    <t>OB2 EPS Rec.W.</t>
  </si>
  <si>
    <t>OB2 EPS W.</t>
  </si>
  <si>
    <t>OB2 Flex.Plast.W.</t>
  </si>
  <si>
    <t>OB2 HDPE Rec.W.</t>
  </si>
  <si>
    <t>OB2 HDPE W.</t>
  </si>
  <si>
    <t>OB2 LDPE Rec.W.</t>
  </si>
  <si>
    <t>OB2 LDPE W.</t>
  </si>
  <si>
    <t>OB2 O.Plas.Rec.W.</t>
  </si>
  <si>
    <t>OB2 Oth.Plast.W.</t>
  </si>
  <si>
    <t>OB2 PC Rec.W.</t>
  </si>
  <si>
    <t>OB2 PC W.</t>
  </si>
  <si>
    <t>OB2 PET W.</t>
  </si>
  <si>
    <t>OB2 PP Rec.W.</t>
  </si>
  <si>
    <t>OB2 PP W.</t>
  </si>
  <si>
    <t>OB2 PS Rec.W.</t>
  </si>
  <si>
    <t>OB2 PS W.</t>
  </si>
  <si>
    <t>OB2 PVC Rec.W.</t>
  </si>
  <si>
    <t>OB2 PVC W.</t>
  </si>
  <si>
    <t>OB2 Paper/Board W</t>
  </si>
  <si>
    <t>OB2 Polyst.W.</t>
  </si>
  <si>
    <t>OB2 Rec.Cor.Board</t>
  </si>
  <si>
    <t>OB2 Rec.Pap/Board</t>
  </si>
  <si>
    <t>OB2 Rec.Plast.W.</t>
  </si>
  <si>
    <t>OB2 Rec.Polyst.W.</t>
  </si>
  <si>
    <t>OB2 Wood W.</t>
  </si>
  <si>
    <t>OB2PetRecWeight</t>
  </si>
  <si>
    <t>Office Perforator 1,8mm red</t>
  </si>
  <si>
    <t>Office Perforator 2,0 mm bordeaux</t>
  </si>
  <si>
    <t>Office perforator 1,8 mm blue</t>
  </si>
  <si>
    <t>Ofice perforator 1,8 mm black</t>
  </si>
  <si>
    <t>PRD Name</t>
  </si>
  <si>
    <t>Perforator 85 Recycle 30sh black</t>
  </si>
  <si>
    <t>Perforator Heavy Duty PETRUS 305 silver</t>
  </si>
  <si>
    <t>Petrus</t>
  </si>
  <si>
    <t>Pins 8 15mm 1000pcs</t>
  </si>
  <si>
    <t>Plier 205 Blister</t>
  </si>
  <si>
    <t>Product Code</t>
  </si>
  <si>
    <t>Ret.Corrugated W.</t>
  </si>
  <si>
    <t>RetPetRecWeight</t>
  </si>
  <si>
    <t>Retail Flex.Plast.W.</t>
  </si>
  <si>
    <t>Retail Glass W.</t>
  </si>
  <si>
    <t>Retail HDPE Rec.W.</t>
  </si>
  <si>
    <t>Retail HDPE W.</t>
  </si>
  <si>
    <t>Retail LDPE Rec.W.</t>
  </si>
  <si>
    <t>Retail LDPE W.</t>
  </si>
  <si>
    <t>Retail O.Plas.Rec.W.</t>
  </si>
  <si>
    <t>Retail Oth.Plast.W.</t>
  </si>
  <si>
    <t>Retail PC Rec.W.</t>
  </si>
  <si>
    <t>Retail PC W.</t>
  </si>
  <si>
    <t>Retail PET W.</t>
  </si>
  <si>
    <t>Retail PP Rec.W.</t>
  </si>
  <si>
    <t>Retail PP W.</t>
  </si>
  <si>
    <t>Retail PS Rec.W.</t>
  </si>
  <si>
    <t>Retail PS W.</t>
  </si>
  <si>
    <t>Retail PVC Rec.W.</t>
  </si>
  <si>
    <t>Retail PVC W.</t>
  </si>
  <si>
    <t>Retail Paper/Board W</t>
  </si>
  <si>
    <t>Retail Polyst.W.</t>
  </si>
  <si>
    <t>Retail Rec.Cor.Board</t>
  </si>
  <si>
    <t>Retail Rec.Pap/Board</t>
  </si>
  <si>
    <t>Retail Rec.Plast.W.</t>
  </si>
  <si>
    <t>Retail Rec.Polyst.W.</t>
  </si>
  <si>
    <t>STAPLER  MOD. 226 BLUE/SILVER DUET</t>
  </si>
  <si>
    <t>SUPER PERFOR.PETRUS 582 SILVER</t>
  </si>
  <si>
    <t>Staple Remover Petrus assorted</t>
  </si>
  <si>
    <t>Staple remover</t>
  </si>
  <si>
    <t>Stapler 1400 HEAVY DUTY PETRUS</t>
  </si>
  <si>
    <t>Stapler 1500 HEAVY DUTY PETRUS</t>
  </si>
  <si>
    <t>Stapler 2001 grey</t>
  </si>
  <si>
    <t>Stapler 2001 red</t>
  </si>
  <si>
    <t>Stapler 202 Blister</t>
  </si>
  <si>
    <t>Stapler 210 PETRUS black</t>
  </si>
  <si>
    <t>Stapler 210 PETRUS blue</t>
  </si>
  <si>
    <t>Stapler 210 PETRUS red</t>
  </si>
  <si>
    <t>Stapler 210 Recycle 25sh black</t>
  </si>
  <si>
    <t>Stapler 210 Recycle 25sh blue</t>
  </si>
  <si>
    <t>Stapler 210 Recycle 25sh green</t>
  </si>
  <si>
    <t>Stapler 210 Recycle 25sh red</t>
  </si>
  <si>
    <t>Stapler 226 WOW 30sh red Blíster</t>
  </si>
  <si>
    <t>Stapler 226 black</t>
  </si>
  <si>
    <t>Stapler 226 blue</t>
  </si>
  <si>
    <t>Stapler 226 grey</t>
  </si>
  <si>
    <t>Stapler 226 red</t>
  </si>
  <si>
    <t>Stapler 235 PETRUS black</t>
  </si>
  <si>
    <t>Stapler 235 PETRUS blue</t>
  </si>
  <si>
    <t>Stapler 235 PETRUS red</t>
  </si>
  <si>
    <t>Stapler 236 PETRUS black</t>
  </si>
  <si>
    <t>Stapler 236 PETRUS blue</t>
  </si>
  <si>
    <t>Stapler 236 PETRUS red</t>
  </si>
  <si>
    <t>Stapler 435 Golf black</t>
  </si>
  <si>
    <t>Stapler 435 golf blue</t>
  </si>
  <si>
    <t>Stapler 435 golf grey</t>
  </si>
  <si>
    <t>Stapler 435 golf red</t>
  </si>
  <si>
    <t>Stapler 635 PETRUS bl</t>
  </si>
  <si>
    <t>Stapler Battery-powered E-310 WOW red</t>
  </si>
  <si>
    <t>Stapler Battery-powered WOW Petrus blue</t>
  </si>
  <si>
    <t>Stapler Battery-powered WOW Petrus green</t>
  </si>
  <si>
    <t>Stapler Battery-powered WOW Petrus pink</t>
  </si>
  <si>
    <t>Stapler Battery-powered WOWPetrus ice bl</t>
  </si>
  <si>
    <t>Stapler Battery-powered WOWPetrus purple</t>
  </si>
  <si>
    <t>Stapler Battery-powered WOWPetrus yellow</t>
  </si>
  <si>
    <t>Stapler Liliput Recycle 12sh assorted</t>
  </si>
  <si>
    <t>Stapler Liliput WOW 12sh assorted</t>
  </si>
  <si>
    <t>Stapler Long Arm 600PETRUS</t>
  </si>
  <si>
    <t>Stapler Mod.200 LILIPUT PETRUS</t>
  </si>
  <si>
    <t>Stapler Petrus 2001 black</t>
  </si>
  <si>
    <t>Stapler Petrus 2001 blue</t>
  </si>
  <si>
    <t>Stapler Petrus 2001 chrome</t>
  </si>
  <si>
    <t>Stapler Petrus 2002 black</t>
  </si>
  <si>
    <t>Stapler Petrus 226 WOW Blister black</t>
  </si>
  <si>
    <t>Stapler Petrus 226 WOW Blister blue</t>
  </si>
  <si>
    <t>Stapler Petrus 226 WOW Blister green</t>
  </si>
  <si>
    <t>Stapler Petrus 226 WOW Blister ice blue</t>
  </si>
  <si>
    <t>Stapler Petrus 226 WOW Blister pink</t>
  </si>
  <si>
    <t>Stapler Petrus 226 WOW Blister purple</t>
  </si>
  <si>
    <t>Stapler Petrus 226 WOW Blister white</t>
  </si>
  <si>
    <t>Stapler Petrus 226 chrome</t>
  </si>
  <si>
    <t>Stapler Petrus 226 fondant blue</t>
  </si>
  <si>
    <t>Stapler Petrus 226 strawberry cream</t>
  </si>
  <si>
    <t>Stapler Petrus 230 chrome</t>
  </si>
  <si>
    <t>Stapler Petrus 635 WOW  black</t>
  </si>
  <si>
    <t>Stapler Petrus 635 WOW Blister blue</t>
  </si>
  <si>
    <t>Stapler Petrus 635 WOW Blister green</t>
  </si>
  <si>
    <t>Stapler Petrus 635 WOW Blister ice blue</t>
  </si>
  <si>
    <t>Stapler Petrus 635 WOW Blister pink</t>
  </si>
  <si>
    <t>Stapler Petrus 635 WOW Blister purple</t>
  </si>
  <si>
    <t>Stapler Petrus 635 WOW Blister white</t>
  </si>
  <si>
    <t>Stapler Petrus 635 WOW blister red</t>
  </si>
  <si>
    <t>Stapler Petrus Cosy 30Sheet velvet grey</t>
  </si>
  <si>
    <t>Stapler assorted</t>
  </si>
  <si>
    <t>Stapler elec.Petrus E-110 blue</t>
  </si>
  <si>
    <t>Stapler electr. Petrus E-120 black</t>
  </si>
  <si>
    <t>Stapler pliers 205 assorted</t>
  </si>
  <si>
    <t>Stapler pliers 222 chromeCHROM</t>
  </si>
  <si>
    <t>Staples 22/6 Copper</t>
  </si>
  <si>
    <t>Staples 22/6 Petrus 4Boxes Blister</t>
  </si>
  <si>
    <t>Staples 22/6 galvanised</t>
  </si>
  <si>
    <t>Staples 23/6 4box Blister</t>
  </si>
  <si>
    <t>Staples 23/6 COPPER 1000pcs</t>
  </si>
  <si>
    <t>Staples 25/10 PETRUS</t>
  </si>
  <si>
    <t>Staples 530 10mm b.1200</t>
  </si>
  <si>
    <t>Staples 530 10mm b.5000</t>
  </si>
  <si>
    <t>Staples 530 12mm b.1200</t>
  </si>
  <si>
    <t>Staples 530 12mm b.5000</t>
  </si>
  <si>
    <t>Staples 530 14mm b.1200</t>
  </si>
  <si>
    <t>Staples 530 14mm b.5000pcs</t>
  </si>
  <si>
    <t>Staples 530 4mm 5000pcs</t>
  </si>
  <si>
    <t>Staples 530 4mm b.1200</t>
  </si>
  <si>
    <t>Staples 530 6mm b.1200</t>
  </si>
  <si>
    <t>Staples 530 6mm b.5000</t>
  </si>
  <si>
    <t>Staples 530 8mm b.1200</t>
  </si>
  <si>
    <t>Staples 530 8mm b.5000</t>
  </si>
  <si>
    <t>Staples copper 24/8 b.1000</t>
  </si>
  <si>
    <t>Staples copper 26/6 b.1000</t>
  </si>
  <si>
    <t>Staples copper 26/6 b.5000</t>
  </si>
  <si>
    <t>Staples steel 202 b.1000</t>
  </si>
  <si>
    <t>Staples steel N24 1000pcs</t>
  </si>
  <si>
    <t>Staples steel n.10 b.1000</t>
  </si>
  <si>
    <t>Staples steel n.26 b.1000</t>
  </si>
  <si>
    <t>Staples steel n.27 b.1000</t>
  </si>
  <si>
    <t>Stapling Plier Petrus 221</t>
  </si>
  <si>
    <t>Stapling Plier Petrus 224N chrome</t>
  </si>
  <si>
    <t>Tacker Petrus 260 Plus</t>
  </si>
  <si>
    <t>Tacker Petrus 260 Top Plastic assorted</t>
  </si>
  <si>
    <t>Tacker Petrus 295 Top Plastic black</t>
  </si>
  <si>
    <t>Tacker Petrus 340 Top Metal</t>
  </si>
  <si>
    <t>Retail Identifier</t>
  </si>
  <si>
    <t>Total Paper/Board W</t>
  </si>
  <si>
    <t>Total Ret.Corrugated W.</t>
  </si>
  <si>
    <t>Total Retail Polyst.W.</t>
  </si>
  <si>
    <t>Total Retail PET W.</t>
  </si>
  <si>
    <t>Total Retail Oth.Plast.W.</t>
  </si>
  <si>
    <t>Total Retail PP W.</t>
  </si>
  <si>
    <t>Total Retail PS W.</t>
  </si>
  <si>
    <t>Total Retail PC W.</t>
  </si>
  <si>
    <t>Total Retail LDPE W.</t>
  </si>
  <si>
    <t>Total Retail PVC W.</t>
  </si>
  <si>
    <t>Total Retail HDPE W.</t>
  </si>
  <si>
    <t>Total OB1 Paper/Board W</t>
  </si>
  <si>
    <t>Total OB1 Corrugated W.</t>
  </si>
  <si>
    <t>Total OB1 Polyst.W.</t>
  </si>
  <si>
    <t>Total OB1 PET W.</t>
  </si>
  <si>
    <t>Total OB1 Oth.Plast.W.</t>
  </si>
  <si>
    <t>Total OB1 PP W.</t>
  </si>
  <si>
    <t>Total OB1 PS W.</t>
  </si>
  <si>
    <t>Total OB1 PC W.</t>
  </si>
  <si>
    <t>Total OB1 LDPE W.</t>
  </si>
  <si>
    <t>Total OB1 PVC W.</t>
  </si>
  <si>
    <t>Total OB1 HDPE W.</t>
  </si>
  <si>
    <t>Total OB1 EPS W.</t>
  </si>
  <si>
    <t>Total OB2 Paper/Board W</t>
  </si>
  <si>
    <t>Total OB2 Corrugated W.</t>
  </si>
  <si>
    <t>Total OB2 Polyst.W.</t>
  </si>
  <si>
    <t>Total OB2 PET W.</t>
  </si>
  <si>
    <t>Total OB2 PP W.</t>
  </si>
  <si>
    <t>Total OB2 PS W.</t>
  </si>
  <si>
    <t>Total OB2 PC W.</t>
  </si>
  <si>
    <t>Total OB2 LDPE W.</t>
  </si>
  <si>
    <t>Total OB2 PVC W.</t>
  </si>
  <si>
    <t>Total OB2 HDPE W.</t>
  </si>
  <si>
    <t>Toatl OB2 EPS W.</t>
  </si>
  <si>
    <t>Secondary Level Identifier</t>
  </si>
  <si>
    <t>Tertiary Level Identifier</t>
  </si>
  <si>
    <t>Pallet Level Identifier</t>
  </si>
  <si>
    <t>EAN OB1</t>
  </si>
  <si>
    <t>EAN OB2</t>
  </si>
  <si>
    <t>EAN OB3</t>
  </si>
  <si>
    <t>4049793003726</t>
  </si>
  <si>
    <t>4049793004907</t>
  </si>
  <si>
    <t/>
  </si>
  <si>
    <t>4049793003733</t>
  </si>
  <si>
    <t>4049793004914</t>
  </si>
  <si>
    <t>4049793003757</t>
  </si>
  <si>
    <t>4049793004938</t>
  </si>
  <si>
    <t>18411772447099</t>
  </si>
  <si>
    <t>18411772447112</t>
  </si>
  <si>
    <t>58411772447110</t>
  </si>
  <si>
    <t>18411772447921</t>
  </si>
  <si>
    <t>18411772447938</t>
  </si>
  <si>
    <t>18411772447945</t>
  </si>
  <si>
    <t>18411772447952</t>
  </si>
  <si>
    <t>18411772448447</t>
  </si>
  <si>
    <t>4049793042688</t>
  </si>
  <si>
    <t>4049793042695</t>
  </si>
  <si>
    <t>4049793042718</t>
  </si>
  <si>
    <t>4049793042725</t>
  </si>
  <si>
    <t>4049793083070</t>
  </si>
  <si>
    <t>4049793014982</t>
  </si>
  <si>
    <t>4049793014999</t>
  </si>
  <si>
    <t>4049793015002</t>
  </si>
  <si>
    <t>4049793015026</t>
  </si>
  <si>
    <t>4049793041087</t>
  </si>
  <si>
    <t>4049793041100</t>
  </si>
  <si>
    <t>4049793053868</t>
  </si>
  <si>
    <t>4049793054001</t>
  </si>
  <si>
    <t>4049793053875</t>
  </si>
  <si>
    <t>4049793054018</t>
  </si>
  <si>
    <t>4049793053899</t>
  </si>
  <si>
    <t>4049793054032</t>
  </si>
  <si>
    <t>4049793053905</t>
  </si>
  <si>
    <t>4049793054049</t>
  </si>
  <si>
    <t>4049793053912</t>
  </si>
  <si>
    <t>4049793059495</t>
  </si>
  <si>
    <t>4049793064093</t>
  </si>
  <si>
    <t>4049793064185</t>
  </si>
  <si>
    <t>4049793064116</t>
  </si>
  <si>
    <t>4049793064208</t>
  </si>
  <si>
    <t>4049793080215</t>
  </si>
  <si>
    <t>4049793067469</t>
  </si>
  <si>
    <t>4049793067315</t>
  </si>
  <si>
    <t>4049793003689</t>
  </si>
  <si>
    <t>4049793004860</t>
  </si>
  <si>
    <t>4049793003696</t>
  </si>
  <si>
    <t>4049793004877</t>
  </si>
  <si>
    <t>4049793066134</t>
  </si>
  <si>
    <t>8411772447238</t>
  </si>
  <si>
    <t>18411772447235</t>
  </si>
  <si>
    <t>18411772447846</t>
  </si>
  <si>
    <t>18411772447853</t>
  </si>
  <si>
    <t>18411772447860</t>
  </si>
  <si>
    <t>18411772447877</t>
  </si>
  <si>
    <t>4049793003764</t>
  </si>
  <si>
    <t>4049793004945</t>
  </si>
  <si>
    <t>18411772447150</t>
  </si>
  <si>
    <t>18411772448133</t>
  </si>
  <si>
    <t>18411772448140</t>
  </si>
  <si>
    <t>18411772448157</t>
  </si>
  <si>
    <t>4049793004532</t>
  </si>
  <si>
    <t>4049793004549</t>
  </si>
  <si>
    <t>4049793004556</t>
  </si>
  <si>
    <t>4049793004563</t>
  </si>
  <si>
    <t>4049793004570</t>
  </si>
  <si>
    <t>4049793004587</t>
  </si>
  <si>
    <t>4049793003634</t>
  </si>
  <si>
    <t>4049793004815</t>
  </si>
  <si>
    <t>4049793003641</t>
  </si>
  <si>
    <t>4049793004822</t>
  </si>
  <si>
    <t>4049793003665</t>
  </si>
  <si>
    <t>4049793004846</t>
  </si>
  <si>
    <t>4049793083025</t>
  </si>
  <si>
    <t>4049793083117</t>
  </si>
  <si>
    <t>4049793083032</t>
  </si>
  <si>
    <t>4049793083124</t>
  </si>
  <si>
    <t>4049793083049</t>
  </si>
  <si>
    <t>4049793083131</t>
  </si>
  <si>
    <t>4049793083056</t>
  </si>
  <si>
    <t>4049793083148</t>
  </si>
  <si>
    <t>4049793083292</t>
  </si>
  <si>
    <t>8411772447436</t>
  </si>
  <si>
    <t>28411772447430</t>
  </si>
  <si>
    <t>58411772447431</t>
  </si>
  <si>
    <t>8411772447672</t>
  </si>
  <si>
    <t>18411772447679</t>
  </si>
  <si>
    <t>58411772020030</t>
  </si>
  <si>
    <t>4049793083094</t>
  </si>
  <si>
    <t>4049793083162</t>
  </si>
  <si>
    <t>4049793083100</t>
  </si>
  <si>
    <t>4049793083179</t>
  </si>
  <si>
    <t>18411772447662</t>
  </si>
  <si>
    <t>28411772447003</t>
  </si>
  <si>
    <t>18411772002052</t>
  </si>
  <si>
    <t>8411772205999</t>
  </si>
  <si>
    <t>18411772205996</t>
  </si>
  <si>
    <t>18411772002229</t>
  </si>
  <si>
    <t>18411772447341</t>
  </si>
  <si>
    <t>18411772447570</t>
  </si>
  <si>
    <t>18411772447372</t>
  </si>
  <si>
    <t>4049793003788</t>
  </si>
  <si>
    <t>4049793004969</t>
  </si>
  <si>
    <t>4049793003795</t>
  </si>
  <si>
    <t>4049793004976</t>
  </si>
  <si>
    <t>4049793047065</t>
  </si>
  <si>
    <t>4049793047072</t>
  </si>
  <si>
    <t>4049793047089</t>
  </si>
  <si>
    <t>4049793047096</t>
  </si>
  <si>
    <t>4049793047102</t>
  </si>
  <si>
    <t>4049793047119</t>
  </si>
  <si>
    <t>4049793047157</t>
  </si>
  <si>
    <t>4049793047164</t>
  </si>
  <si>
    <t>4049793047171</t>
  </si>
  <si>
    <t>4049793047188</t>
  </si>
  <si>
    <t>4049793047195</t>
  </si>
  <si>
    <t>4049793047201</t>
  </si>
  <si>
    <t>4049793047218</t>
  </si>
  <si>
    <t>4049793047225</t>
  </si>
  <si>
    <t>4049793047232</t>
  </si>
  <si>
    <t>4049793064123</t>
  </si>
  <si>
    <t>4049793064215</t>
  </si>
  <si>
    <t>4049793064222</t>
  </si>
  <si>
    <t>4049793083087</t>
  </si>
  <si>
    <t>4049793033679</t>
  </si>
  <si>
    <t>4049793033686</t>
  </si>
  <si>
    <t>4049793037844</t>
  </si>
  <si>
    <t>4049793003818</t>
  </si>
  <si>
    <t>4049793004990</t>
  </si>
  <si>
    <t>4049793063669</t>
  </si>
  <si>
    <t>4049793003771</t>
  </si>
  <si>
    <t>4049793004952</t>
  </si>
  <si>
    <t>18411772887000</t>
  </si>
  <si>
    <t>28411772887007</t>
  </si>
  <si>
    <t>28411772887014</t>
  </si>
  <si>
    <t>28411772557061</t>
  </si>
  <si>
    <t>18411772557217</t>
  </si>
  <si>
    <t>58411772557215</t>
  </si>
  <si>
    <t>8411772557814</t>
  </si>
  <si>
    <t>18411772557811</t>
  </si>
  <si>
    <t>18411772557149</t>
  </si>
  <si>
    <t>18411772557187</t>
  </si>
  <si>
    <t>28411772557108</t>
  </si>
  <si>
    <t>28411772557115</t>
  </si>
  <si>
    <t>18411772557125</t>
  </si>
  <si>
    <t>18411772557194</t>
  </si>
  <si>
    <t>18411772557200</t>
  </si>
  <si>
    <t>28411772557009</t>
  </si>
  <si>
    <t>8411772236009</t>
  </si>
  <si>
    <t>28411772236003</t>
  </si>
  <si>
    <t>4049793004594</t>
  </si>
  <si>
    <t>4049793004600</t>
  </si>
  <si>
    <t>18411772337116</t>
  </si>
  <si>
    <t>58411772337114</t>
  </si>
  <si>
    <t>4049793042800</t>
  </si>
  <si>
    <t>4049793042817</t>
  </si>
  <si>
    <t>4049793042862</t>
  </si>
  <si>
    <t>4049793042879</t>
  </si>
  <si>
    <t>4049793053936</t>
  </si>
  <si>
    <t>4049793059518</t>
  </si>
  <si>
    <t>4049793053943</t>
  </si>
  <si>
    <t>4049793059525</t>
  </si>
  <si>
    <t>4049793053950</t>
  </si>
  <si>
    <t>4049793059532</t>
  </si>
  <si>
    <t>4049793053967</t>
  </si>
  <si>
    <t>4049793059549</t>
  </si>
  <si>
    <t>4049793053974</t>
  </si>
  <si>
    <t>4049793059556</t>
  </si>
  <si>
    <t>4049793053981</t>
  </si>
  <si>
    <t>4049793059563</t>
  </si>
  <si>
    <t>4049793064048</t>
  </si>
  <si>
    <t>4049793064130</t>
  </si>
  <si>
    <t>4049793064055</t>
  </si>
  <si>
    <t>4049793064147</t>
  </si>
  <si>
    <t>4049793064062</t>
  </si>
  <si>
    <t>4049793064154</t>
  </si>
  <si>
    <t>4049793064161</t>
  </si>
  <si>
    <t>4049793003498</t>
  </si>
  <si>
    <t>4049793004709</t>
  </si>
  <si>
    <t>4049793003504</t>
  </si>
  <si>
    <t>4049793004716</t>
  </si>
  <si>
    <t>4049793066141</t>
  </si>
  <si>
    <t>4049793014937</t>
  </si>
  <si>
    <t>4049793014944</t>
  </si>
  <si>
    <t>4049793014951</t>
  </si>
  <si>
    <t>4049793014975</t>
  </si>
  <si>
    <t>4049793041049</t>
  </si>
  <si>
    <t>4049793041063</t>
  </si>
  <si>
    <t>4049793067476</t>
  </si>
  <si>
    <t>4049793067346</t>
  </si>
  <si>
    <t>4049793003412</t>
  </si>
  <si>
    <t>4049793004624</t>
  </si>
  <si>
    <t>4049793003429</t>
  </si>
  <si>
    <t>4049793004631</t>
  </si>
  <si>
    <t>4049793003436</t>
  </si>
  <si>
    <t>4049793004648</t>
  </si>
  <si>
    <t>4049793003450</t>
  </si>
  <si>
    <t>4049793004662</t>
  </si>
  <si>
    <t>4049793003474</t>
  </si>
  <si>
    <t>4049793004686</t>
  </si>
  <si>
    <t>18411772337079</t>
  </si>
  <si>
    <t>18411772337390</t>
  </si>
  <si>
    <t>18411772337444</t>
  </si>
  <si>
    <t>18411772337468</t>
  </si>
  <si>
    <t>4049793003399</t>
  </si>
  <si>
    <t>4049793004525</t>
  </si>
  <si>
    <t>4049793083063</t>
  </si>
  <si>
    <t>4049793083155</t>
  </si>
  <si>
    <t>4049793003559</t>
  </si>
  <si>
    <t>4049793004761</t>
  </si>
  <si>
    <t>4049793003566</t>
  </si>
  <si>
    <t>4049793004778</t>
  </si>
  <si>
    <t>4049793003573</t>
  </si>
  <si>
    <t>4049793004785</t>
  </si>
  <si>
    <t>4049793003580</t>
  </si>
  <si>
    <t>4049793004792</t>
  </si>
  <si>
    <t>4049793003535</t>
  </si>
  <si>
    <t>4049793004747</t>
  </si>
  <si>
    <t>4049793003542</t>
  </si>
  <si>
    <t>4049793004754</t>
  </si>
  <si>
    <t>4049793003597</t>
  </si>
  <si>
    <t>28411772887021</t>
  </si>
  <si>
    <t>28411772887038</t>
  </si>
  <si>
    <t>28411772887045</t>
  </si>
  <si>
    <t>28411772887052</t>
  </si>
  <si>
    <t>28411772887069</t>
  </si>
  <si>
    <t>18411772887079</t>
  </si>
  <si>
    <t>28411772887083</t>
  </si>
  <si>
    <t>28411772887090</t>
  </si>
  <si>
    <t>28411772887106</t>
  </si>
  <si>
    <t>18411772887116</t>
  </si>
  <si>
    <t>28411772887113</t>
  </si>
  <si>
    <t>4049793084633</t>
  </si>
  <si>
    <t>4049793084640</t>
  </si>
  <si>
    <t>4049793047256</t>
  </si>
  <si>
    <t>4049793047287</t>
  </si>
  <si>
    <t>4049793047294</t>
  </si>
  <si>
    <t>4049793047317</t>
  </si>
  <si>
    <t>4049793047324</t>
  </si>
  <si>
    <t>18411772775185</t>
  </si>
  <si>
    <t>18411772775208</t>
  </si>
  <si>
    <t>28411772775120</t>
  </si>
  <si>
    <t>28411772775137</t>
  </si>
  <si>
    <t>28411772775144</t>
  </si>
  <si>
    <t>28411772775151</t>
  </si>
  <si>
    <t>28411772775168</t>
  </si>
  <si>
    <t>28411772775175</t>
  </si>
  <si>
    <t>18411772775062</t>
  </si>
  <si>
    <t>18411772775079</t>
  </si>
  <si>
    <t>18411772775086</t>
  </si>
  <si>
    <t>18411772775093</t>
  </si>
  <si>
    <t>18411772775109</t>
  </si>
  <si>
    <t>18411772775116</t>
  </si>
  <si>
    <t>4049793047348</t>
  </si>
  <si>
    <t>4049793047355</t>
  </si>
  <si>
    <t>Explanations &amp; definitions</t>
  </si>
  <si>
    <t>SAP Field</t>
  </si>
  <si>
    <t>Entry Values</t>
  </si>
  <si>
    <t>EPD Report Field</t>
  </si>
  <si>
    <t>Explanation / Definition</t>
  </si>
  <si>
    <t>Rsponsible</t>
  </si>
  <si>
    <t>SAP
Product
Code</t>
  </si>
  <si>
    <t>Product Manager</t>
  </si>
  <si>
    <t>Description EN
(max. 40 char.)</t>
  </si>
  <si>
    <t>This is the field where you have the product description. There are maximum 40 characters (positions) available. 
We recommend using upper and lower characters.</t>
  </si>
  <si>
    <t xml:space="preserve">Retail </t>
  </si>
  <si>
    <t>Information in Retail Packaging. This refers to packaging only</t>
  </si>
  <si>
    <t>Paper/
Board</t>
  </si>
  <si>
    <t>number (g)</t>
  </si>
  <si>
    <t>Enter the weight of used Paper/Board</t>
  </si>
  <si>
    <t>PM/DM</t>
  </si>
  <si>
    <t>Recycled Paper/
Board</t>
  </si>
  <si>
    <t>Enter the weight of used recycled Paper/Board. 
If a plastic material is recycled or bio-based, we need a confirmation. It does not have to be a third-party certificate, an official raw-material supplier confirmation is sufficient.</t>
  </si>
  <si>
    <t>Corrugated
Board</t>
  </si>
  <si>
    <t>Enter the weight of used  Corrugated Board</t>
  </si>
  <si>
    <t>Recylced Corrugated
Board</t>
  </si>
  <si>
    <t>Enter the weight of used recycled Corrugated Board. 
If a plastic material is recycled or bio-based, we need a confirmation. It does not have to be a third-party certificate, an official raw-material supplier confirmation is sufficient.</t>
  </si>
  <si>
    <t>FSC/PEFC</t>
  </si>
  <si>
    <t>%</t>
  </si>
  <si>
    <t>If the packaging is FSC/PEFC certified, please add the percentage of the total weight of that packaging level</t>
  </si>
  <si>
    <t>FSC/PEFC Numbers</t>
  </si>
  <si>
    <t xml:space="preserve">If a percentage is stored, please add the FSC/PEFC CoC (Chain of Custody) Certificate </t>
  </si>
  <si>
    <t>PET</t>
  </si>
  <si>
    <t xml:space="preserve">Please provide the plastic type </t>
  </si>
  <si>
    <t>Recycled PET</t>
  </si>
  <si>
    <t>Please provide the weight of any recycled plastic in the relevant recycled cell (e.g. recycled PP, recycled PVC…)  with the same principle as for paper.</t>
  </si>
  <si>
    <t>Polystyrene</t>
  </si>
  <si>
    <t>The same logic applies to all the other plastic types.</t>
  </si>
  <si>
    <t>Recycled Polystyrene</t>
  </si>
  <si>
    <t>PP</t>
  </si>
  <si>
    <t>Recylced PP</t>
  </si>
  <si>
    <t>PS</t>
  </si>
  <si>
    <t>Recycled PS</t>
  </si>
  <si>
    <t>PC</t>
  </si>
  <si>
    <t>Recyled PC</t>
  </si>
  <si>
    <t>LDPE</t>
  </si>
  <si>
    <t>Recycled LDPE</t>
  </si>
  <si>
    <t>PVC</t>
  </si>
  <si>
    <t>Recylced PVC</t>
  </si>
  <si>
    <t>HDPE</t>
  </si>
  <si>
    <t>Recycled HDPE</t>
  </si>
  <si>
    <t>Flexible Plastic</t>
  </si>
  <si>
    <t xml:space="preserve">If the plastic used is not listed, please enter the weights here if the plastic is flexible.  </t>
  </si>
  <si>
    <t>Bio based Plastic</t>
  </si>
  <si>
    <t>If a plastic material is recycled or bio-based, we need a confirmation. It does not have to be a third-party certificate, an official raw-material supplier confirmation is sufficient.</t>
  </si>
  <si>
    <t xml:space="preserve">Other Plastic </t>
  </si>
  <si>
    <t>If the plastic used is not listed and not flexible, please enter the weights here.</t>
  </si>
  <si>
    <t>by definition means solid plastic not listed</t>
  </si>
  <si>
    <t>Glass</t>
  </si>
  <si>
    <t>Aluminium</t>
  </si>
  <si>
    <t>Other Metal</t>
  </si>
  <si>
    <t>Soy Based Ink</t>
  </si>
  <si>
    <t>Y/N</t>
  </si>
  <si>
    <t>OB1</t>
  </si>
  <si>
    <t>Information in Outer Box 1. This refers to packaging only</t>
  </si>
  <si>
    <t>Wood</t>
  </si>
  <si>
    <t>OB2</t>
  </si>
  <si>
    <t>Information in Outer Box 2. This refers to packaging only</t>
  </si>
  <si>
    <t>User Guide Paper Sheet</t>
  </si>
  <si>
    <t xml:space="preserve">If a product contains instructions / a user guide, please add the weight </t>
  </si>
  <si>
    <t>User Guide Recycled Paper Sheet</t>
  </si>
  <si>
    <t>If a product contains instructions / a user guide, please add the weight of the recycled paper 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</si>
</sst>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5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Arial"/>
      <family val="2"/>
    </font>
    <font>
      <b/>
      <sz val="10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theme="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49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1" fillId="5" borderId="0" xfId="0" applyFont="1" applyFill="1" applyAlignment="1">
      <alignment wrapText="1"/>
    </xf>
    <xf numFmtId="0" fontId="4" fillId="0" borderId="0" xfId="0" applyFont="1"/>
    <xf numFmtId="0" fontId="4" fillId="0" borderId="0" xfId="0" applyFont="1" applyAlignment="1">
      <alignment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3" fillId="6" borderId="0" xfId="0" applyFont="1" applyFill="1" applyAlignment="1">
      <alignment horizontal="center" wrapText="1"/>
    </xf>
    <xf numFmtId="0" fontId="3" fillId="6" borderId="0" xfId="0" applyFont="1" applyFill="1" applyAlignment="1">
      <alignment wrapText="1"/>
    </xf>
    <xf numFmtId="0" fontId="3" fillId="6" borderId="0" xfId="0" applyFont="1" applyFill="1" applyAlignment="1">
      <alignment vertical="center" wrapText="1"/>
    </xf>
    <xf numFmtId="0" fontId="3" fillId="6" borderId="0" xfId="0" applyFont="1" applyFill="1" applyAlignment="1">
      <alignment horizontal="center" vertical="center" wrapText="1"/>
    </xf>
    <xf numFmtId="0" fontId="0" fillId="7" borderId="0" xfId="0" applyFill="1" applyAlignment="1">
      <alignment horizontal="left" wrapText="1"/>
    </xf>
    <xf numFmtId="0" fontId="0" fillId="7" borderId="0" xfId="0" applyFill="1" applyAlignment="1">
      <alignment wrapText="1"/>
    </xf>
    <xf numFmtId="0" fontId="0" fillId="7" borderId="0" xfId="0" applyFill="1" applyAlignment="1">
      <alignment vertical="center" wrapText="1"/>
    </xf>
    <xf numFmtId="0" fontId="0" fillId="7" borderId="0" xfId="0" applyFill="1" applyAlignment="1">
      <alignment horizontal="left" vertical="center" wrapText="1"/>
    </xf>
    <xf numFmtId="0" fontId="0" fillId="7" borderId="0" xfId="0" applyFill="1" applyAlignment="1">
      <alignment horizontal="center" vertical="center"/>
    </xf>
    <xf numFmtId="0" fontId="0" fillId="0" borderId="0" xfId="0" applyAlignment="1">
      <alignment horizontal="left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0" fontId="5" fillId="8" borderId="0" xfId="0" applyFont="1" applyFill="1" applyAlignment="1">
      <alignment horizontal="left" wrapText="1"/>
    </xf>
    <xf numFmtId="0" fontId="0" fillId="8" borderId="0" xfId="0" applyFill="1" applyAlignment="1">
      <alignment wrapText="1"/>
    </xf>
    <xf numFmtId="0" fontId="0" fillId="8" borderId="0" xfId="0" applyFill="1" applyAlignment="1">
      <alignment vertical="center" wrapText="1"/>
    </xf>
    <xf numFmtId="0" fontId="6" fillId="8" borderId="0" xfId="0" applyFont="1" applyFill="1" applyAlignment="1">
      <alignment horizontal="left" wrapText="1"/>
    </xf>
    <xf numFmtId="0" fontId="0" fillId="8" borderId="0" xfId="0" applyFill="1" applyAlignment="1">
      <alignment horizontal="center" vertical="center"/>
    </xf>
    <xf numFmtId="0" fontId="5" fillId="0" borderId="0" xfId="0" applyFont="1" applyAlignment="1">
      <alignment horizontal="left" wrapText="1"/>
    </xf>
    <xf numFmtId="0" fontId="6" fillId="0" borderId="0" xfId="0" applyFont="1" applyAlignment="1">
      <alignment horizontal="left" wrapText="1"/>
    </xf>
    <xf numFmtId="0" fontId="0" fillId="7" borderId="0" xfId="0" applyFill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7" borderId="0" xfId="0" applyFill="1" applyAlignment="1">
      <alignment horizontal="left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 wrapText="1"/>
    </xf>
    <xf numFmtId="0" fontId="8" fillId="0" borderId="0" xfId="0" applyFont="1" applyAlignment="1">
      <alignment horizontal="left" vertical="center" indent="3"/>
    </xf>
    <xf numFmtId="0" fontId="0" fillId="10" borderId="0" xfId="0" applyFill="1" applyAlignment="1">
      <alignment horizontal="center" vertical="center"/>
    </xf>
    <xf numFmtId="0" fontId="9" fillId="0" borderId="0" xfId="0" applyFont="1"/>
  </cellXfs>
  <cellStyles count="1">
    <cellStyle name="Normal" xfId="0" builtinId="0"/>
  </cellStyles>
  <dxfs count="37"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3:DQ167" totalsRowShown="0">
  <autoFilter ref="A3:DQ167" xr:uid="{00000000-000C-0000-FFFF-FFFF00000000}"/>
  <tableColumns count="121">
    <tableColumn id="1" xr3:uid="{00000000-0010-0000-0000-000001000000}" name="Product Code"/>
    <tableColumn id="2" xr3:uid="{00000000-0010-0000-0000-000002000000}" name="PRD Name"/>
    <tableColumn id="153" xr3:uid="{2EE12BFA-58E9-48E2-B1DC-53B6AE779097}" name="EAN OB1" dataDxfId="36"/>
    <tableColumn id="152" xr3:uid="{77D8A339-F1A7-4B2C-9899-2E93B8EDB833}" name="EAN OB2" dataDxfId="35"/>
    <tableColumn id="154" xr3:uid="{A724601C-2E60-4D66-A7EB-36D7267CAE33}" name="EAN OB3" dataDxfId="34"/>
    <tableColumn id="10" xr3:uid="{00000000-0010-0000-0000-00000A000000}" name="Brand Name"/>
    <tableColumn id="24" xr3:uid="{00000000-0010-0000-0000-000018000000}" name="Base UoM Qty"/>
    <tableColumn id="4" xr3:uid="{B67EC83E-3103-4E28-97E7-71B63210E001}" name="Total Paper/Board W" dataDxfId="33">
      <calculatedColumnFormula>table1[[#This Row],[Retail Paper/Board W]]+table1[[#This Row],[Retail Rec.Pap/Board]]</calculatedColumnFormula>
    </tableColumn>
    <tableColumn id="25" xr3:uid="{00000000-0010-0000-0000-000019000000}" name="Retail Paper/Board W"/>
    <tableColumn id="26" xr3:uid="{00000000-0010-0000-0000-00001A000000}" name="Retail Rec.Pap/Board"/>
    <tableColumn id="5" xr3:uid="{F3631555-4914-4404-A6A7-67E0B378A6CB}" name="Total Ret.Corrugated W." dataDxfId="32">
      <calculatedColumnFormula>table1[[#This Row],[Ret.Corrugated W.]]+table1[[#This Row],[Retail Rec.Cor.Board]]</calculatedColumnFormula>
    </tableColumn>
    <tableColumn id="27" xr3:uid="{00000000-0010-0000-0000-00001B000000}" name="Ret.Corrugated W."/>
    <tableColumn id="28" xr3:uid="{00000000-0010-0000-0000-00001C000000}" name="Retail Rec.Cor.Board"/>
    <tableColumn id="6" xr3:uid="{9932BE72-BD04-4C45-B6C0-6FD2DB922CAF}" name="Total Retail Polyst.W." dataDxfId="31">
      <calculatedColumnFormula>table1[[#This Row],[Retail Polyst.W.]]+table1[[#This Row],[Retail Rec.Polyst.W.]]</calculatedColumnFormula>
    </tableColumn>
    <tableColumn id="29" xr3:uid="{00000000-0010-0000-0000-00001D000000}" name="Retail Polyst.W."/>
    <tableColumn id="30" xr3:uid="{00000000-0010-0000-0000-00001E000000}" name="Retail Rec.Polyst.W."/>
    <tableColumn id="7" xr3:uid="{390F5581-5B09-4D84-BEA3-C0A19A67911A}" name="Total Retail PET W." dataDxfId="30">
      <calculatedColumnFormula>table1[[#This Row],[Retail PET W.]]+table1[[#This Row],[RetPetRecWeight]]</calculatedColumnFormula>
    </tableColumn>
    <tableColumn id="31" xr3:uid="{00000000-0010-0000-0000-00001F000000}" name="Retail PET W."/>
    <tableColumn id="32" xr3:uid="{00000000-0010-0000-0000-000020000000}" name="RetPetRecWeight"/>
    <tableColumn id="8" xr3:uid="{79BF7D78-FDC8-4EF4-AB20-E0094C8988D9}" name="Total Retail Oth.Plast.W." dataDxfId="29">
      <calculatedColumnFormula>table1[[#This Row],[Retail Oth.Plast.W.]]+table1[[#This Row],[Retail Rec.Plast.W.]]</calculatedColumnFormula>
    </tableColumn>
    <tableColumn id="33" xr3:uid="{00000000-0010-0000-0000-000021000000}" name="Retail Oth.Plast.W."/>
    <tableColumn id="34" xr3:uid="{00000000-0010-0000-0000-000022000000}" name="Retail Rec.Plast.W."/>
    <tableColumn id="35" xr3:uid="{00000000-0010-0000-0000-000023000000}" name="Retail Glass W."/>
    <tableColumn id="37" xr3:uid="{00000000-0010-0000-0000-000025000000}" name="Retail Flex.Plast.W."/>
    <tableColumn id="9" xr3:uid="{3E0FEE6B-B008-452E-8F9D-8F41F66079B4}" name="Total Retail PP W." dataDxfId="28">
      <calculatedColumnFormula>table1[[#This Row],[Retail PP W.]]+table1[[#This Row],[Retail PP Rec.W.]]</calculatedColumnFormula>
    </tableColumn>
    <tableColumn id="40" xr3:uid="{00000000-0010-0000-0000-000028000000}" name="Retail PP W."/>
    <tableColumn id="41" xr3:uid="{00000000-0010-0000-0000-000029000000}" name="Retail PP Rec.W."/>
    <tableColumn id="19" xr3:uid="{5AAE6C57-7630-4656-ABE7-8F9F141F3579}" name="Total Retail PS W." dataDxfId="27">
      <calculatedColumnFormula>table1[[#This Row],[Retail PS W.]]+table1[[#This Row],[Retail PS Rec.W.]]</calculatedColumnFormula>
    </tableColumn>
    <tableColumn id="42" xr3:uid="{00000000-0010-0000-0000-00002A000000}" name="Retail PS W."/>
    <tableColumn id="43" xr3:uid="{00000000-0010-0000-0000-00002B000000}" name="Retail PS Rec.W."/>
    <tableColumn id="20" xr3:uid="{033CA8F3-2FDA-4249-AA1D-B648A29A4A02}" name="Total Retail PC W." dataDxfId="26">
      <calculatedColumnFormula>table1[[#This Row],[Retail PC W.]]+table1[[#This Row],[Retail PC Rec.W.]]</calculatedColumnFormula>
    </tableColumn>
    <tableColumn id="44" xr3:uid="{00000000-0010-0000-0000-00002C000000}" name="Retail PC W."/>
    <tableColumn id="45" xr3:uid="{00000000-0010-0000-0000-00002D000000}" name="Retail PC Rec.W."/>
    <tableColumn id="21" xr3:uid="{EB74546B-F4AB-47EE-8840-0DC5F40F0188}" name="Total Retail LDPE W." dataDxfId="25">
      <calculatedColumnFormula>table1[[#This Row],[Retail LDPE W.]]+table1[[#This Row],[Retail LDPE Rec.W.]]</calculatedColumnFormula>
    </tableColumn>
    <tableColumn id="46" xr3:uid="{00000000-0010-0000-0000-00002E000000}" name="Retail LDPE W."/>
    <tableColumn id="47" xr3:uid="{00000000-0010-0000-0000-00002F000000}" name="Retail LDPE Rec.W."/>
    <tableColumn id="22" xr3:uid="{C6971BBF-62AB-4B07-8298-D02CB9452D33}" name="Total Retail PVC W." dataDxfId="24">
      <calculatedColumnFormula>table1[[#This Row],[Retail PVC W.]]+table1[[#This Row],[Retail PVC Rec.W.]]</calculatedColumnFormula>
    </tableColumn>
    <tableColumn id="48" xr3:uid="{00000000-0010-0000-0000-000030000000}" name="Retail PVC W."/>
    <tableColumn id="49" xr3:uid="{00000000-0010-0000-0000-000031000000}" name="Retail PVC Rec.W."/>
    <tableColumn id="23" xr3:uid="{D903665A-76FE-4D29-B61C-3FF5FA3D5213}" name="Total Retail HDPE W." dataDxfId="23">
      <calculatedColumnFormula>table1[[#This Row],[Retail HDPE W.]]+table1[[#This Row],[Retail HDPE Rec.W.]]</calculatedColumnFormula>
    </tableColumn>
    <tableColumn id="50" xr3:uid="{00000000-0010-0000-0000-000032000000}" name="Retail HDPE W."/>
    <tableColumn id="51" xr3:uid="{00000000-0010-0000-0000-000033000000}" name="Retail HDPE Rec.W."/>
    <tableColumn id="52" xr3:uid="{00000000-0010-0000-0000-000034000000}" name="Retail O.Plas.Rec.W."/>
    <tableColumn id="58" xr3:uid="{00000000-0010-0000-0000-00003A000000}" name="FP Qty"/>
    <tableColumn id="36" xr3:uid="{A4663C17-87BC-45E5-8962-3A63A19EAE22}" name="Total OB1 Paper/Board W" dataDxfId="22">
      <calculatedColumnFormula>table1[[#This Row],[OB1 Paper/Board W]]+table1[[#This Row],[OB1 Rec.Pap/Board]]</calculatedColumnFormula>
    </tableColumn>
    <tableColumn id="59" xr3:uid="{00000000-0010-0000-0000-00003B000000}" name="OB1 Paper/Board W"/>
    <tableColumn id="60" xr3:uid="{00000000-0010-0000-0000-00003C000000}" name="OB1 Rec.Pap/Board"/>
    <tableColumn id="38" xr3:uid="{822C900A-EB8E-4953-AFC3-3F52DEC47795}" name="Total OB1 Corrugated W." dataDxfId="21">
      <calculatedColumnFormula>table1[[#This Row],[OB1 Corrugated W.]]+table1[[#This Row],[OB1 Rec.Cor.Board]]</calculatedColumnFormula>
    </tableColumn>
    <tableColumn id="61" xr3:uid="{00000000-0010-0000-0000-00003D000000}" name="OB1 Corrugated W."/>
    <tableColumn id="62" xr3:uid="{00000000-0010-0000-0000-00003E000000}" name="OB1 Rec.Cor.Board"/>
    <tableColumn id="39" xr3:uid="{FB454DAD-D505-4522-BF82-A7B6DADC6FC3}" name="Total OB1 Polyst.W." dataDxfId="20">
      <calculatedColumnFormula>table1[[#This Row],[OB1 Polyst.W.]]+table1[[#This Row],[OB1 Rec.Polyst.W.]]</calculatedColumnFormula>
    </tableColumn>
    <tableColumn id="63" xr3:uid="{00000000-0010-0000-0000-00003F000000}" name="OB1 Polyst.W."/>
    <tableColumn id="64" xr3:uid="{00000000-0010-0000-0000-000040000000}" name="OB1 Rec.Polyst.W."/>
    <tableColumn id="54" xr3:uid="{86C80883-7883-42E7-81CA-FC0AC9A8251B}" name="Total OB1 PET W." dataDxfId="19">
      <calculatedColumnFormula>table1[[#This Row],[OB1 PET W.]]+table1[[#This Row],[OB1PetRecWeight]]</calculatedColumnFormula>
    </tableColumn>
    <tableColumn id="65" xr3:uid="{00000000-0010-0000-0000-000041000000}" name="OB1 PET W."/>
    <tableColumn id="66" xr3:uid="{00000000-0010-0000-0000-000042000000}" name="OB1PetRecWeight"/>
    <tableColumn id="55" xr3:uid="{07345961-7D60-4065-9B8D-805592919476}" name="Total OB1 Oth.Plast.W." dataDxfId="18">
      <calculatedColumnFormula>table1[[#This Row],[OB1 Oth.Plast.W.]]+table1[[#This Row],[OB1 O.Plas.Rec.W.]]</calculatedColumnFormula>
    </tableColumn>
    <tableColumn id="67" xr3:uid="{00000000-0010-0000-0000-000043000000}" name="OB1 Oth.Plast.W."/>
    <tableColumn id="68" xr3:uid="{00000000-0010-0000-0000-000044000000}" name="OB1 O.Plas.Rec.W."/>
    <tableColumn id="69" xr3:uid="{00000000-0010-0000-0000-000045000000}" name="OB1 Wood W."/>
    <tableColumn id="56" xr3:uid="{6189EA32-20C9-456B-B190-5D0BE7BE86A4}" name="Total OB1 PP W." dataDxfId="17">
      <calculatedColumnFormula>table1[[#This Row],[OB1 PP W.]]+table1[[#This Row],[OB1 PP Rec.W.]]</calculatedColumnFormula>
    </tableColumn>
    <tableColumn id="74" xr3:uid="{00000000-0010-0000-0000-00004A000000}" name="OB1 PP W."/>
    <tableColumn id="75" xr3:uid="{00000000-0010-0000-0000-00004B000000}" name="OB1 PP Rec.W."/>
    <tableColumn id="57" xr3:uid="{847FE640-466E-4136-84C2-D2187381F018}" name="Total OB1 PS W." dataDxfId="16">
      <calculatedColumnFormula>table1[[#This Row],[OB1 PS W.]]+table1[[#This Row],[OB1 PS Rec.W.]]</calculatedColumnFormula>
    </tableColumn>
    <tableColumn id="76" xr3:uid="{00000000-0010-0000-0000-00004C000000}" name="OB1 PS W."/>
    <tableColumn id="77" xr3:uid="{00000000-0010-0000-0000-00004D000000}" name="OB1 PS Rec.W."/>
    <tableColumn id="70" xr3:uid="{EDAB8505-D0A9-4B39-87F1-FF26D0C58673}" name="Total OB1 PC W." dataDxfId="15">
      <calculatedColumnFormula>table1[[#This Row],[OB1 PC W.]]+table1[[#This Row],[OB1 PC Rec.W.]]</calculatedColumnFormula>
    </tableColumn>
    <tableColumn id="78" xr3:uid="{00000000-0010-0000-0000-00004E000000}" name="OB1 PC W."/>
    <tableColumn id="79" xr3:uid="{00000000-0010-0000-0000-00004F000000}" name="OB1 PC Rec.W."/>
    <tableColumn id="71" xr3:uid="{73EA7736-2D83-49DB-8CB6-9974CC74268A}" name="Total OB1 LDPE W." dataDxfId="14">
      <calculatedColumnFormula>table1[[#This Row],[OB1 LDPE W.]]+table1[[#This Row],[OB1 LDPE Rec.W.]]</calculatedColumnFormula>
    </tableColumn>
    <tableColumn id="80" xr3:uid="{00000000-0010-0000-0000-000050000000}" name="OB1 LDPE W."/>
    <tableColumn id="81" xr3:uid="{00000000-0010-0000-0000-000051000000}" name="OB1 LDPE Rec.W."/>
    <tableColumn id="72" xr3:uid="{C8893D9E-6928-4192-85AA-52E82F1B1A3C}" name="Total OB1 PVC W." dataDxfId="13">
      <calculatedColumnFormula>table1[[#This Row],[OB1 PVC W.]]+table1[[#This Row],[OB1 PVC Rec.W.]]</calculatedColumnFormula>
    </tableColumn>
    <tableColumn id="82" xr3:uid="{00000000-0010-0000-0000-000052000000}" name="OB1 PVC W."/>
    <tableColumn id="83" xr3:uid="{00000000-0010-0000-0000-000053000000}" name="OB1 PVC Rec.W."/>
    <tableColumn id="73" xr3:uid="{9B706AA8-1BB1-48D7-B02B-2D298629C6A7}" name="Total OB1 HDPE W." dataDxfId="12">
      <calculatedColumnFormula>table1[[#This Row],[OB1 HDPE W.]]+table1[[#This Row],[OB1 HDPE Rec.W.]]</calculatedColumnFormula>
    </tableColumn>
    <tableColumn id="84" xr3:uid="{00000000-0010-0000-0000-000054000000}" name="OB1 HDPE W."/>
    <tableColumn id="85" xr3:uid="{00000000-0010-0000-0000-000055000000}" name="OB1 HDPE Rec.W."/>
    <tableColumn id="140" xr3:uid="{45AF3E39-8FC1-4B40-9FC6-335ED212841C}" name="Total OB1 EPS W." dataDxfId="11">
      <calculatedColumnFormula>table1[[#This Row],[OB1 EPS W.]]+table1[[#This Row],[OB1 EPS Rec.W.]]</calculatedColumnFormula>
    </tableColumn>
    <tableColumn id="86" xr3:uid="{00000000-0010-0000-0000-000056000000}" name="OB1 EPS W."/>
    <tableColumn id="87" xr3:uid="{00000000-0010-0000-0000-000057000000}" name="OB1 EPS Rec.W."/>
    <tableColumn id="88" xr3:uid="{00000000-0010-0000-0000-000058000000}" name="OB1 Recl.Plast.W."/>
    <tableColumn id="98" xr3:uid="{00000000-0010-0000-0000-000062000000}" name="LTP Qty"/>
    <tableColumn id="141" xr3:uid="{E404E190-467D-49EA-AF6B-8A0567D63985}" name="Total OB2 Paper/Board W" dataDxfId="10">
      <calculatedColumnFormula>table1[[#This Row],[OB2 Paper/Board W]]+table1[[#This Row],[OB2 Rec.Pap/Board]]</calculatedColumnFormula>
    </tableColumn>
    <tableColumn id="99" xr3:uid="{00000000-0010-0000-0000-000063000000}" name="OB2 Paper/Board W"/>
    <tableColumn id="100" xr3:uid="{00000000-0010-0000-0000-000064000000}" name="OB2 Rec.Pap/Board"/>
    <tableColumn id="142" xr3:uid="{0F518C13-A0B8-4236-84A6-54692A0C6011}" name="Total OB2 Corrugated W." dataDxfId="9">
      <calculatedColumnFormula>table1[[#This Row],[OB2 Corrugated W.]]+table1[[#This Row],[OB2 Rec.Cor.Board]]</calculatedColumnFormula>
    </tableColumn>
    <tableColumn id="101" xr3:uid="{00000000-0010-0000-0000-000065000000}" name="OB2 Corrugated W."/>
    <tableColumn id="102" xr3:uid="{00000000-0010-0000-0000-000066000000}" name="OB2 Rec.Cor.Board"/>
    <tableColumn id="143" xr3:uid="{4C4DD5FE-C437-4A95-87F5-FFF84651AAF4}" name="Total OB2 Polyst.W." dataDxfId="8">
      <calculatedColumnFormula>table1[[#This Row],[OB2 Polyst.W.]]+table1[[#This Row],[OB2 Rec.Polyst.W.]]</calculatedColumnFormula>
    </tableColumn>
    <tableColumn id="103" xr3:uid="{00000000-0010-0000-0000-000067000000}" name="OB2 Polyst.W."/>
    <tableColumn id="104" xr3:uid="{00000000-0010-0000-0000-000068000000}" name="OB2 Rec.Polyst.W."/>
    <tableColumn id="144" xr3:uid="{7E68E15D-F7A6-4991-A365-542B75AA8629}" name="Total OB2 PET W." dataDxfId="7">
      <calculatedColumnFormula>table1[[#This Row],[OB2 PET W.]]+table1[[#This Row],[OB2PetRecWeight]]</calculatedColumnFormula>
    </tableColumn>
    <tableColumn id="105" xr3:uid="{00000000-0010-0000-0000-000069000000}" name="OB2 PET W."/>
    <tableColumn id="106" xr3:uid="{00000000-0010-0000-0000-00006A000000}" name="OB2PetRecWeight"/>
    <tableColumn id="107" xr3:uid="{00000000-0010-0000-0000-00006B000000}" name="OB2 Oth.Plast.W."/>
    <tableColumn id="108" xr3:uid="{00000000-0010-0000-0000-00006C000000}" name="OB2 Rec.Plast.W."/>
    <tableColumn id="109" xr3:uid="{00000000-0010-0000-0000-00006D000000}" name="OB2 Wood W."/>
    <tableColumn id="111" xr3:uid="{00000000-0010-0000-0000-00006F000000}" name="OB2 Flex.Plast.W."/>
    <tableColumn id="145" xr3:uid="{91D9832C-6A24-4902-A5AA-584E8B0A2C22}" name="Total OB2 PP W." dataDxfId="6">
      <calculatedColumnFormula>table1[[#This Row],[OB2 PP W.]]+table1[[#This Row],[OB2 PP Rec.W.]]</calculatedColumnFormula>
    </tableColumn>
    <tableColumn id="114" xr3:uid="{00000000-0010-0000-0000-000072000000}" name="OB2 PP W."/>
    <tableColumn id="115" xr3:uid="{00000000-0010-0000-0000-000073000000}" name="OB2 PP Rec.W."/>
    <tableColumn id="146" xr3:uid="{BBAC0E76-843E-4266-97CF-C3D2716AB197}" name="Total OB2 PS W." dataDxfId="5">
      <calculatedColumnFormula>table1[[#This Row],[OB2 PS W.]]+table1[[#This Row],[OB2 PS Rec.W.]]</calculatedColumnFormula>
    </tableColumn>
    <tableColumn id="116" xr3:uid="{00000000-0010-0000-0000-000074000000}" name="OB2 PS W."/>
    <tableColumn id="117" xr3:uid="{00000000-0010-0000-0000-000075000000}" name="OB2 PS Rec.W."/>
    <tableColumn id="147" xr3:uid="{D231DEB6-CAA4-4274-BD41-642B170E55AB}" name="Total OB2 PC W." dataDxfId="4">
      <calculatedColumnFormula>table1[[#This Row],[OB2 PC W.]]+table1[[#This Row],[OB2 PC Rec.W.]]</calculatedColumnFormula>
    </tableColumn>
    <tableColumn id="118" xr3:uid="{00000000-0010-0000-0000-000076000000}" name="OB2 PC W."/>
    <tableColumn id="119" xr3:uid="{00000000-0010-0000-0000-000077000000}" name="OB2 PC Rec.W."/>
    <tableColumn id="148" xr3:uid="{4E819B28-637A-45BF-A927-E0DCDB0DCBEA}" name="Total OB2 LDPE W." dataDxfId="3">
      <calculatedColumnFormula>table1[[#This Row],[OB2 LDPE W.]]+table1[[#This Row],[OB2 LDPE Rec.W.]]</calculatedColumnFormula>
    </tableColumn>
    <tableColumn id="120" xr3:uid="{00000000-0010-0000-0000-000078000000}" name="OB2 LDPE W."/>
    <tableColumn id="121" xr3:uid="{00000000-0010-0000-0000-000079000000}" name="OB2 LDPE Rec.W."/>
    <tableColumn id="149" xr3:uid="{B3F426CF-3D2A-4B9B-BE5C-83B7887765AE}" name="Total OB2 PVC W." dataDxfId="2">
      <calculatedColumnFormula>table1[[#This Row],[OB2 PVC W.]]+table1[[#This Row],[OB2 PVC Rec.W.]]</calculatedColumnFormula>
    </tableColumn>
    <tableColumn id="122" xr3:uid="{00000000-0010-0000-0000-00007A000000}" name="OB2 PVC W."/>
    <tableColumn id="123" xr3:uid="{00000000-0010-0000-0000-00007B000000}" name="OB2 PVC Rec.W."/>
    <tableColumn id="150" xr3:uid="{5BD5223C-6290-4A96-BEDF-6BB1B3BAA528}" name="Total OB2 HDPE W." dataDxfId="1">
      <calculatedColumnFormula>table1[[#This Row],[OB2 HDPE W.]]+table1[[#This Row],[OB2 HDPE Rec.W.]]</calculatedColumnFormula>
    </tableColumn>
    <tableColumn id="124" xr3:uid="{00000000-0010-0000-0000-00007C000000}" name="OB2 HDPE W."/>
    <tableColumn id="125" xr3:uid="{00000000-0010-0000-0000-00007D000000}" name="OB2 HDPE Rec.W."/>
    <tableColumn id="151" xr3:uid="{69ED9393-9402-47DA-8C38-0965A2B14408}" name="Toatl OB2 EPS W." dataDxfId="0">
      <calculatedColumnFormula>table1[[#This Row],[OB2 EPS W.]]+table1[[#This Row],[OB2 EPS Rec.W.]]</calculatedColumnFormula>
    </tableColumn>
    <tableColumn id="126" xr3:uid="{00000000-0010-0000-0000-00007E000000}" name="OB2 EPS W."/>
    <tableColumn id="127" xr3:uid="{00000000-0010-0000-0000-00007F000000}" name="OB2 EPS Rec.W."/>
    <tableColumn id="128" xr3:uid="{00000000-0010-0000-0000-000080000000}" name="OB2 O.Plas.Rec.W."/>
  </tableColumns>
  <tableStyleInfo name="TableStyleLight9" showFirstColumn="0" showLastColumn="0" showRowStripes="0" showColumnStripes="0"/>
</table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Q167"/>
  <sheetViews>
    <sheetView tabSelected="1" zoomScaleNormal="100" zoomScaleSheetLayoutView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B11" sqref="B11"/>
    </sheetView>
  </sheetViews>
  <sheetFormatPr defaultRowHeight="15" x14ac:dyDescent="0.25"/>
  <cols>
    <col min="1" max="1" width="15.7109375" bestFit="1" customWidth="1"/>
    <col min="2" max="2" width="40.7109375" bestFit="1" customWidth="1"/>
    <col min="3" max="5" width="18.7109375" customWidth="1"/>
    <col min="6" max="6" width="11.28515625" customWidth="1"/>
    <col min="7" max="7" width="18.7109375" bestFit="1" customWidth="1"/>
    <col min="8" max="8" width="18.7109375" customWidth="1"/>
    <col min="9" max="10" width="22.7109375" bestFit="1" customWidth="1"/>
    <col min="11" max="11" width="22.7109375" customWidth="1"/>
    <col min="12" max="12" width="19.7109375" bestFit="1" customWidth="1"/>
    <col min="13" max="13" width="22.7109375" bestFit="1" customWidth="1"/>
    <col min="14" max="14" width="22.7109375" customWidth="1"/>
    <col min="15" max="15" width="18.7109375" bestFit="1" customWidth="1"/>
    <col min="16" max="16" width="22.7109375" bestFit="1" customWidth="1"/>
    <col min="17" max="17" width="22.7109375" customWidth="1"/>
    <col min="18" max="19" width="18.7109375" bestFit="1" customWidth="1"/>
    <col min="20" max="20" width="18.7109375" customWidth="1"/>
    <col min="21" max="22" width="21.7109375" bestFit="1" customWidth="1"/>
    <col min="23" max="23" width="17.7109375" bestFit="1" customWidth="1"/>
    <col min="24" max="24" width="22.7109375" bestFit="1" customWidth="1"/>
    <col min="25" max="25" width="22.7109375" customWidth="1"/>
    <col min="26" max="27" width="18.7109375" bestFit="1" customWidth="1"/>
    <col min="28" max="28" width="18.7109375" customWidth="1"/>
    <col min="29" max="30" width="18.7109375" bestFit="1" customWidth="1"/>
    <col min="31" max="31" width="18.7109375" customWidth="1"/>
    <col min="32" max="33" width="18.7109375" bestFit="1" customWidth="1"/>
    <col min="34" max="34" width="18.7109375" customWidth="1"/>
    <col min="35" max="35" width="18.7109375" bestFit="1" customWidth="1"/>
    <col min="36" max="36" width="20.7109375" bestFit="1" customWidth="1"/>
    <col min="37" max="37" width="20.7109375" customWidth="1"/>
    <col min="38" max="38" width="18.7109375" bestFit="1" customWidth="1"/>
    <col min="39" max="39" width="19.7109375" bestFit="1" customWidth="1"/>
    <col min="40" max="40" width="19.7109375" customWidth="1"/>
    <col min="41" max="41" width="18.7109375" bestFit="1" customWidth="1"/>
    <col min="42" max="42" width="20.7109375" bestFit="1" customWidth="1"/>
    <col min="43" max="43" width="22.7109375" bestFit="1" customWidth="1"/>
    <col min="44" max="44" width="18.7109375" bestFit="1" customWidth="1"/>
    <col min="45" max="45" width="18.7109375" customWidth="1"/>
    <col min="46" max="47" width="19.7109375" bestFit="1" customWidth="1"/>
    <col min="48" max="48" width="19.7109375" customWidth="1"/>
    <col min="49" max="50" width="19.7109375" bestFit="1" customWidth="1"/>
    <col min="51" max="51" width="19.7109375" customWidth="1"/>
    <col min="52" max="52" width="18.7109375" bestFit="1" customWidth="1"/>
    <col min="53" max="53" width="19.7109375" bestFit="1" customWidth="1"/>
    <col min="54" max="54" width="19.7109375" customWidth="1"/>
    <col min="55" max="55" width="18.7109375" bestFit="1" customWidth="1"/>
    <col min="56" max="56" width="17.7109375" bestFit="1" customWidth="1"/>
    <col min="57" max="57" width="17.7109375" customWidth="1"/>
    <col min="58" max="58" width="18.7109375" bestFit="1" customWidth="1"/>
    <col min="59" max="59" width="19.7109375" bestFit="1" customWidth="1"/>
    <col min="60" max="60" width="18.7109375" bestFit="1" customWidth="1"/>
    <col min="61" max="61" width="18.7109375" customWidth="1"/>
    <col min="62" max="63" width="18.7109375" bestFit="1" customWidth="1"/>
    <col min="64" max="64" width="18.7109375" customWidth="1"/>
    <col min="65" max="65" width="11.7109375" bestFit="1" customWidth="1"/>
    <col min="66" max="66" width="15.7109375" bestFit="1" customWidth="1"/>
    <col min="67" max="67" width="15.7109375" customWidth="1"/>
    <col min="68" max="68" width="11.7109375" bestFit="1" customWidth="1"/>
    <col min="69" max="69" width="15.7109375" bestFit="1" customWidth="1"/>
    <col min="70" max="70" width="15.7109375" customWidth="1"/>
    <col min="71" max="72" width="18.7109375" bestFit="1" customWidth="1"/>
    <col min="73" max="73" width="18.7109375" customWidth="1"/>
    <col min="74" max="74" width="18.7109375" bestFit="1" customWidth="1"/>
    <col min="75" max="75" width="16.7109375" bestFit="1" customWidth="1"/>
    <col min="76" max="76" width="16.7109375" customWidth="1"/>
    <col min="77" max="78" width="18.7109375" bestFit="1" customWidth="1"/>
    <col min="79" max="79" width="18.7109375" customWidth="1"/>
    <col min="80" max="81" width="18.7109375" bestFit="1" customWidth="1"/>
    <col min="82" max="82" width="19.7109375" bestFit="1" customWidth="1"/>
    <col min="83" max="83" width="18.7109375" bestFit="1" customWidth="1"/>
    <col min="84" max="84" width="18.7109375" customWidth="1"/>
    <col min="85" max="86" width="19.7109375" bestFit="1" customWidth="1"/>
    <col min="87" max="87" width="19.7109375" customWidth="1"/>
    <col min="88" max="89" width="19.7109375" bestFit="1" customWidth="1"/>
    <col min="90" max="90" width="19.7109375" customWidth="1"/>
    <col min="91" max="91" width="18.7109375" bestFit="1" customWidth="1"/>
    <col min="92" max="92" width="19.7109375" bestFit="1" customWidth="1"/>
    <col min="93" max="93" width="19.7109375" customWidth="1"/>
    <col min="94" max="98" width="18.7109375" bestFit="1" customWidth="1"/>
    <col min="99" max="99" width="19.7109375" bestFit="1" customWidth="1"/>
    <col min="100" max="100" width="19.7109375" customWidth="1"/>
    <col min="101" max="101" width="11.7109375" bestFit="1" customWidth="1"/>
    <col min="102" max="102" width="18.7109375" bestFit="1" customWidth="1"/>
    <col min="103" max="103" width="18.7109375" customWidth="1"/>
    <col min="104" max="104" width="11.7109375" bestFit="1" customWidth="1"/>
    <col min="105" max="105" width="15.7109375" bestFit="1" customWidth="1"/>
    <col min="106" max="106" width="15.7109375" customWidth="1"/>
    <col min="107" max="107" width="11.7109375" bestFit="1" customWidth="1"/>
    <col min="108" max="108" width="15.7109375" bestFit="1" customWidth="1"/>
    <col min="109" max="109" width="15.7109375" customWidth="1"/>
    <col min="110" max="111" width="18.7109375" bestFit="1" customWidth="1"/>
    <col min="112" max="112" width="18.7109375" customWidth="1"/>
    <col min="113" max="113" width="12.7109375" bestFit="1" customWidth="1"/>
    <col min="114" max="114" width="16.7109375" bestFit="1" customWidth="1"/>
    <col min="115" max="115" width="16.7109375" customWidth="1"/>
    <col min="116" max="116" width="13.7109375" bestFit="1" customWidth="1"/>
    <col min="117" max="117" width="18.7109375" bestFit="1" customWidth="1"/>
    <col min="118" max="118" width="18.7109375" customWidth="1"/>
    <col min="119" max="119" width="12.7109375" bestFit="1" customWidth="1"/>
    <col min="120" max="120" width="16.7109375" bestFit="1" customWidth="1"/>
    <col min="121" max="121" width="19.7109375" bestFit="1" customWidth="1"/>
  </cols>
  <sheetData>
    <row r="2" spans="1:121" ht="30" x14ac:dyDescent="0.25">
      <c r="A2" s="6" t="s">
        <v>412</v>
      </c>
      <c r="B2" s="6"/>
      <c r="C2" s="6" t="s">
        <v>447</v>
      </c>
      <c r="D2" s="6" t="s">
        <v>448</v>
      </c>
      <c r="E2" s="6" t="s">
        <v>449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</row>
    <row r="3" spans="1:121" x14ac:dyDescent="0.25">
      <c r="A3" t="s">
        <v>282</v>
      </c>
      <c r="B3" t="s">
        <v>276</v>
      </c>
      <c r="C3" t="s">
        <v>450</v>
      </c>
      <c r="D3" t="s">
        <v>451</v>
      </c>
      <c r="E3" t="s">
        <v>452</v>
      </c>
      <c r="F3" t="s">
        <v>170</v>
      </c>
      <c r="G3" t="s">
        <v>168</v>
      </c>
      <c r="H3" s="2" t="s">
        <v>413</v>
      </c>
      <c r="I3" t="s">
        <v>302</v>
      </c>
      <c r="J3" t="s">
        <v>305</v>
      </c>
      <c r="K3" s="2" t="s">
        <v>414</v>
      </c>
      <c r="L3" t="s">
        <v>283</v>
      </c>
      <c r="M3" t="s">
        <v>304</v>
      </c>
      <c r="N3" s="2" t="s">
        <v>415</v>
      </c>
      <c r="O3" t="s">
        <v>303</v>
      </c>
      <c r="P3" t="s">
        <v>307</v>
      </c>
      <c r="Q3" s="2" t="s">
        <v>416</v>
      </c>
      <c r="R3" t="s">
        <v>295</v>
      </c>
      <c r="S3" t="s">
        <v>284</v>
      </c>
      <c r="T3" s="2" t="s">
        <v>417</v>
      </c>
      <c r="U3" t="s">
        <v>292</v>
      </c>
      <c r="V3" t="s">
        <v>306</v>
      </c>
      <c r="W3" t="s">
        <v>286</v>
      </c>
      <c r="X3" t="s">
        <v>285</v>
      </c>
      <c r="Y3" s="2" t="s">
        <v>418</v>
      </c>
      <c r="Z3" t="s">
        <v>297</v>
      </c>
      <c r="AA3" t="s">
        <v>296</v>
      </c>
      <c r="AB3" s="2" t="s">
        <v>419</v>
      </c>
      <c r="AC3" t="s">
        <v>299</v>
      </c>
      <c r="AD3" t="s">
        <v>298</v>
      </c>
      <c r="AE3" s="2" t="s">
        <v>420</v>
      </c>
      <c r="AF3" t="s">
        <v>294</v>
      </c>
      <c r="AG3" t="s">
        <v>293</v>
      </c>
      <c r="AH3" s="2" t="s">
        <v>421</v>
      </c>
      <c r="AI3" t="s">
        <v>290</v>
      </c>
      <c r="AJ3" t="s">
        <v>289</v>
      </c>
      <c r="AK3" s="2" t="s">
        <v>422</v>
      </c>
      <c r="AL3" t="s">
        <v>301</v>
      </c>
      <c r="AM3" t="s">
        <v>300</v>
      </c>
      <c r="AN3" s="2" t="s">
        <v>423</v>
      </c>
      <c r="AO3" t="s">
        <v>288</v>
      </c>
      <c r="AP3" t="s">
        <v>287</v>
      </c>
      <c r="AQ3" t="s">
        <v>291</v>
      </c>
      <c r="AR3" t="s">
        <v>185</v>
      </c>
      <c r="AS3" s="2" t="s">
        <v>424</v>
      </c>
      <c r="AT3" t="s">
        <v>237</v>
      </c>
      <c r="AU3" t="s">
        <v>240</v>
      </c>
      <c r="AV3" s="2" t="s">
        <v>425</v>
      </c>
      <c r="AW3" t="s">
        <v>219</v>
      </c>
      <c r="AX3" t="s">
        <v>239</v>
      </c>
      <c r="AY3" s="2" t="s">
        <v>426</v>
      </c>
      <c r="AZ3" t="s">
        <v>238</v>
      </c>
      <c r="BA3" t="s">
        <v>241</v>
      </c>
      <c r="BB3" s="2" t="s">
        <v>427</v>
      </c>
      <c r="BC3" t="s">
        <v>230</v>
      </c>
      <c r="BD3" t="s">
        <v>244</v>
      </c>
      <c r="BE3" s="2" t="s">
        <v>428</v>
      </c>
      <c r="BF3" t="s">
        <v>227</v>
      </c>
      <c r="BG3" t="s">
        <v>226</v>
      </c>
      <c r="BH3" t="s">
        <v>243</v>
      </c>
      <c r="BI3" s="2" t="s">
        <v>429</v>
      </c>
      <c r="BJ3" t="s">
        <v>232</v>
      </c>
      <c r="BK3" t="s">
        <v>231</v>
      </c>
      <c r="BL3" s="2" t="s">
        <v>430</v>
      </c>
      <c r="BM3" t="s">
        <v>234</v>
      </c>
      <c r="BN3" t="s">
        <v>233</v>
      </c>
      <c r="BO3" s="2" t="s">
        <v>431</v>
      </c>
      <c r="BP3" t="s">
        <v>229</v>
      </c>
      <c r="BQ3" t="s">
        <v>228</v>
      </c>
      <c r="BR3" s="2" t="s">
        <v>432</v>
      </c>
      <c r="BS3" t="s">
        <v>225</v>
      </c>
      <c r="BT3" t="s">
        <v>224</v>
      </c>
      <c r="BU3" s="2" t="s">
        <v>433</v>
      </c>
      <c r="BV3" t="s">
        <v>236</v>
      </c>
      <c r="BW3" t="s">
        <v>235</v>
      </c>
      <c r="BX3" s="2" t="s">
        <v>434</v>
      </c>
      <c r="BY3" t="s">
        <v>223</v>
      </c>
      <c r="BZ3" t="s">
        <v>222</v>
      </c>
      <c r="CA3" s="2" t="s">
        <v>435</v>
      </c>
      <c r="CB3" t="s">
        <v>221</v>
      </c>
      <c r="CC3" t="s">
        <v>220</v>
      </c>
      <c r="CD3" t="s">
        <v>242</v>
      </c>
      <c r="CE3" t="s">
        <v>218</v>
      </c>
      <c r="CF3" s="2" t="s">
        <v>436</v>
      </c>
      <c r="CG3" t="s">
        <v>264</v>
      </c>
      <c r="CH3" t="s">
        <v>267</v>
      </c>
      <c r="CI3" s="2" t="s">
        <v>437</v>
      </c>
      <c r="CJ3" t="s">
        <v>245</v>
      </c>
      <c r="CK3" t="s">
        <v>266</v>
      </c>
      <c r="CL3" s="2" t="s">
        <v>438</v>
      </c>
      <c r="CM3" t="s">
        <v>265</v>
      </c>
      <c r="CN3" t="s">
        <v>269</v>
      </c>
      <c r="CO3" s="2" t="s">
        <v>439</v>
      </c>
      <c r="CP3" t="s">
        <v>257</v>
      </c>
      <c r="CQ3" t="s">
        <v>271</v>
      </c>
      <c r="CR3" t="s">
        <v>254</v>
      </c>
      <c r="CS3" t="s">
        <v>268</v>
      </c>
      <c r="CT3" t="s">
        <v>270</v>
      </c>
      <c r="CU3" t="s">
        <v>248</v>
      </c>
      <c r="CV3" s="2" t="s">
        <v>440</v>
      </c>
      <c r="CW3" t="s">
        <v>259</v>
      </c>
      <c r="CX3" t="s">
        <v>258</v>
      </c>
      <c r="CY3" s="2" t="s">
        <v>441</v>
      </c>
      <c r="CZ3" t="s">
        <v>261</v>
      </c>
      <c r="DA3" t="s">
        <v>260</v>
      </c>
      <c r="DB3" s="2" t="s">
        <v>442</v>
      </c>
      <c r="DC3" t="s">
        <v>256</v>
      </c>
      <c r="DD3" t="s">
        <v>255</v>
      </c>
      <c r="DE3" s="2" t="s">
        <v>443</v>
      </c>
      <c r="DF3" t="s">
        <v>252</v>
      </c>
      <c r="DG3" t="s">
        <v>251</v>
      </c>
      <c r="DH3" s="2" t="s">
        <v>444</v>
      </c>
      <c r="DI3" t="s">
        <v>263</v>
      </c>
      <c r="DJ3" t="s">
        <v>262</v>
      </c>
      <c r="DK3" s="2" t="s">
        <v>445</v>
      </c>
      <c r="DL3" t="s">
        <v>250</v>
      </c>
      <c r="DM3" t="s">
        <v>249</v>
      </c>
      <c r="DN3" s="2" t="s">
        <v>446</v>
      </c>
      <c r="DO3" t="s">
        <v>247</v>
      </c>
      <c r="DP3" t="s">
        <v>246</v>
      </c>
      <c r="DQ3" t="s">
        <v>253</v>
      </c>
    </row>
    <row r="4" spans="1:121" x14ac:dyDescent="0.25">
      <c r="A4" s="1" t="s">
        <v>75</v>
      </c>
      <c r="B4" s="1" t="s">
        <v>334</v>
      </c>
      <c r="C4" t="s">
        <v>453</v>
      </c>
      <c r="D4" t="s">
        <v>454</v>
      </c>
      <c r="E4" t="s">
        <v>455</v>
      </c>
      <c r="F4" s="1" t="s">
        <v>279</v>
      </c>
      <c r="G4">
        <v>1</v>
      </c>
      <c r="H4" s="1">
        <f>table1[[#This Row],[Retail Paper/Board W]]+table1[[#This Row],[Retail Rec.Pap/Board]]</f>
        <v>0</v>
      </c>
      <c r="I4" s="1">
        <v>0</v>
      </c>
      <c r="J4" s="1">
        <v>0</v>
      </c>
      <c r="K4" s="1">
        <f>table1[[#This Row],[Ret.Corrugated W.]]+table1[[#This Row],[Retail Rec.Cor.Board]]</f>
        <v>0</v>
      </c>
      <c r="L4" s="1">
        <v>0</v>
      </c>
      <c r="M4" s="1">
        <v>0</v>
      </c>
      <c r="N4" s="1">
        <f>table1[[#This Row],[Retail Polyst.W.]]+table1[[#This Row],[Retail Rec.Polyst.W.]]</f>
        <v>0</v>
      </c>
      <c r="O4" s="1">
        <v>0</v>
      </c>
      <c r="P4" s="1">
        <v>0</v>
      </c>
      <c r="Q4" s="1">
        <f>table1[[#This Row],[Retail PET W.]]+table1[[#This Row],[RetPetRecWeight]]</f>
        <v>0</v>
      </c>
      <c r="R4" s="1">
        <v>0</v>
      </c>
      <c r="S4" s="1">
        <v>0</v>
      </c>
      <c r="T4" s="1">
        <f>table1[[#This Row],[Retail Oth.Plast.W.]]+table1[[#This Row],[Retail Rec.Plast.W.]]</f>
        <v>0</v>
      </c>
      <c r="U4" s="1">
        <v>0</v>
      </c>
      <c r="V4" s="1">
        <v>0</v>
      </c>
      <c r="W4" s="1">
        <v>0</v>
      </c>
      <c r="X4" s="1">
        <v>0</v>
      </c>
      <c r="Y4" s="1">
        <f>table1[[#This Row],[Retail PP W.]]+table1[[#This Row],[Retail PP Rec.W.]]</f>
        <v>0</v>
      </c>
      <c r="Z4" s="1">
        <v>0</v>
      </c>
      <c r="AA4" s="1">
        <v>0</v>
      </c>
      <c r="AB4" s="1">
        <f>table1[[#This Row],[Retail PS W.]]+table1[[#This Row],[Retail PS Rec.W.]]</f>
        <v>0</v>
      </c>
      <c r="AC4" s="1">
        <v>0</v>
      </c>
      <c r="AD4" s="1">
        <v>0</v>
      </c>
      <c r="AE4" s="1">
        <f>table1[[#This Row],[Retail PC W.]]+table1[[#This Row],[Retail PC Rec.W.]]</f>
        <v>0</v>
      </c>
      <c r="AF4" s="1">
        <v>0</v>
      </c>
      <c r="AG4" s="1">
        <v>0</v>
      </c>
      <c r="AH4" s="1">
        <f>table1[[#This Row],[Retail LDPE W.]]+table1[[#This Row],[Retail LDPE Rec.W.]]</f>
        <v>0</v>
      </c>
      <c r="AI4" s="1">
        <v>0</v>
      </c>
      <c r="AJ4" s="1">
        <v>0</v>
      </c>
      <c r="AK4" s="1">
        <f>table1[[#This Row],[Retail PVC W.]]+table1[[#This Row],[Retail PVC Rec.W.]]</f>
        <v>0</v>
      </c>
      <c r="AL4" s="1">
        <v>0</v>
      </c>
      <c r="AM4" s="1">
        <v>0</v>
      </c>
      <c r="AN4" s="1">
        <f>table1[[#This Row],[Retail HDPE W.]]+table1[[#This Row],[Retail HDPE Rec.W.]]</f>
        <v>0</v>
      </c>
      <c r="AO4" s="1">
        <v>0</v>
      </c>
      <c r="AP4" s="1">
        <v>0</v>
      </c>
      <c r="AQ4" s="1">
        <v>0</v>
      </c>
      <c r="AR4">
        <v>1</v>
      </c>
      <c r="AS4" s="1">
        <f>table1[[#This Row],[OB1 Paper/Board W]]+table1[[#This Row],[OB1 Rec.Pap/Board]]</f>
        <v>0</v>
      </c>
      <c r="AT4" s="1">
        <v>0</v>
      </c>
      <c r="AU4" s="1">
        <v>0</v>
      </c>
      <c r="AV4" s="1">
        <f>table1[[#This Row],[OB1 Corrugated W.]]+table1[[#This Row],[OB1 Rec.Cor.Board]]</f>
        <v>0</v>
      </c>
      <c r="AW4" s="1">
        <v>0</v>
      </c>
      <c r="AX4" s="1">
        <v>0</v>
      </c>
      <c r="AY4" s="1">
        <f>table1[[#This Row],[OB1 Polyst.W.]]+table1[[#This Row],[OB1 Rec.Polyst.W.]]</f>
        <v>0</v>
      </c>
      <c r="AZ4" s="1">
        <v>0</v>
      </c>
      <c r="BA4" s="1">
        <v>0</v>
      </c>
      <c r="BB4" s="1">
        <f>table1[[#This Row],[OB1 PET W.]]+table1[[#This Row],[OB1PetRecWeight]]</f>
        <v>0</v>
      </c>
      <c r="BC4" s="1">
        <v>0</v>
      </c>
      <c r="BD4" s="1">
        <v>0</v>
      </c>
      <c r="BE4" s="1">
        <f>table1[[#This Row],[OB1 Oth.Plast.W.]]+table1[[#This Row],[OB1 O.Plas.Rec.W.]]</f>
        <v>0</v>
      </c>
      <c r="BF4" s="1">
        <v>0</v>
      </c>
      <c r="BG4" s="1">
        <v>0</v>
      </c>
      <c r="BH4" s="1">
        <v>0</v>
      </c>
      <c r="BI4" s="1">
        <f>table1[[#This Row],[OB1 PP W.]]+table1[[#This Row],[OB1 PP Rec.W.]]</f>
        <v>0</v>
      </c>
      <c r="BJ4" s="1">
        <v>0</v>
      </c>
      <c r="BK4" s="1">
        <v>0</v>
      </c>
      <c r="BL4" s="1">
        <f>table1[[#This Row],[OB1 PS W.]]+table1[[#This Row],[OB1 PS Rec.W.]]</f>
        <v>0</v>
      </c>
      <c r="BM4" s="1">
        <v>0</v>
      </c>
      <c r="BN4" s="1">
        <v>0</v>
      </c>
      <c r="BO4" s="1">
        <f>table1[[#This Row],[OB1 PC W.]]+table1[[#This Row],[OB1 PC Rec.W.]]</f>
        <v>0</v>
      </c>
      <c r="BP4" s="1">
        <v>0</v>
      </c>
      <c r="BQ4" s="1">
        <v>0</v>
      </c>
      <c r="BR4" s="1">
        <f>table1[[#This Row],[OB1 LDPE W.]]+table1[[#This Row],[OB1 LDPE Rec.W.]]</f>
        <v>0</v>
      </c>
      <c r="BS4" s="1">
        <v>0</v>
      </c>
      <c r="BT4" s="1">
        <v>0</v>
      </c>
      <c r="BU4" s="1">
        <f>table1[[#This Row],[OB1 PVC W.]]+table1[[#This Row],[OB1 PVC Rec.W.]]</f>
        <v>0</v>
      </c>
      <c r="BV4" s="1">
        <v>0</v>
      </c>
      <c r="BW4" s="1">
        <v>0</v>
      </c>
      <c r="BX4" s="1">
        <f>table1[[#This Row],[OB1 HDPE W.]]+table1[[#This Row],[OB1 HDPE Rec.W.]]</f>
        <v>0</v>
      </c>
      <c r="BY4" s="1">
        <v>0</v>
      </c>
      <c r="BZ4" s="1">
        <v>0</v>
      </c>
      <c r="CA4" s="1">
        <f>table1[[#This Row],[OB1 EPS W.]]+table1[[#This Row],[OB1 EPS Rec.W.]]</f>
        <v>0</v>
      </c>
      <c r="CB4" s="1">
        <v>0</v>
      </c>
      <c r="CC4" s="1">
        <v>0</v>
      </c>
      <c r="CD4" s="1">
        <v>0</v>
      </c>
      <c r="CE4">
        <v>30</v>
      </c>
      <c r="CF4" s="1">
        <f>table1[[#This Row],[OB2 Paper/Board W]]+table1[[#This Row],[OB2 Rec.Pap/Board]]</f>
        <v>0</v>
      </c>
      <c r="CG4" s="1">
        <v>0</v>
      </c>
      <c r="CH4" s="1">
        <v>0</v>
      </c>
      <c r="CI4" s="1">
        <f>table1[[#This Row],[OB2 Corrugated W.]]+table1[[#This Row],[OB2 Rec.Cor.Board]]</f>
        <v>0</v>
      </c>
      <c r="CJ4" s="1">
        <v>0</v>
      </c>
      <c r="CK4" s="1">
        <v>0</v>
      </c>
      <c r="CL4" s="1">
        <f>table1[[#This Row],[OB2 Polyst.W.]]+table1[[#This Row],[OB2 Rec.Polyst.W.]]</f>
        <v>0</v>
      </c>
      <c r="CM4" s="1">
        <v>0</v>
      </c>
      <c r="CN4" s="1">
        <v>0</v>
      </c>
      <c r="CO4" s="1">
        <f>table1[[#This Row],[OB2 PET W.]]+table1[[#This Row],[OB2PetRecWeight]]</f>
        <v>0</v>
      </c>
      <c r="CP4" s="1">
        <v>0</v>
      </c>
      <c r="CQ4" s="1">
        <v>0</v>
      </c>
      <c r="CR4" s="1">
        <v>0</v>
      </c>
      <c r="CS4" s="1">
        <v>0</v>
      </c>
      <c r="CT4" s="1">
        <v>0</v>
      </c>
      <c r="CU4" s="1">
        <v>0</v>
      </c>
      <c r="CV4" s="1">
        <f>table1[[#This Row],[OB2 PP W.]]+table1[[#This Row],[OB2 PP Rec.W.]]</f>
        <v>0</v>
      </c>
      <c r="CW4" s="1">
        <v>0</v>
      </c>
      <c r="CX4" s="1">
        <v>0</v>
      </c>
      <c r="CY4" s="1">
        <f>table1[[#This Row],[OB2 PS W.]]+table1[[#This Row],[OB2 PS Rec.W.]]</f>
        <v>0</v>
      </c>
      <c r="CZ4" s="1">
        <v>0</v>
      </c>
      <c r="DA4" s="1">
        <v>0</v>
      </c>
      <c r="DB4" s="1">
        <f>table1[[#This Row],[OB2 PC W.]]+table1[[#This Row],[OB2 PC Rec.W.]]</f>
        <v>0</v>
      </c>
      <c r="DC4" s="1">
        <v>0</v>
      </c>
      <c r="DD4" s="1">
        <v>0</v>
      </c>
      <c r="DE4" s="1">
        <f>table1[[#This Row],[OB2 LDPE W.]]+table1[[#This Row],[OB2 LDPE Rec.W.]]</f>
        <v>0</v>
      </c>
      <c r="DF4" s="1">
        <v>0</v>
      </c>
      <c r="DG4" s="1">
        <v>0</v>
      </c>
      <c r="DH4" s="1">
        <f>table1[[#This Row],[OB2 PVC W.]]+table1[[#This Row],[OB2 PVC Rec.W.]]</f>
        <v>0</v>
      </c>
      <c r="DI4" s="1">
        <v>0</v>
      </c>
      <c r="DJ4" s="1">
        <v>0</v>
      </c>
      <c r="DK4" s="1">
        <f>table1[[#This Row],[OB2 HDPE W.]]+table1[[#This Row],[OB2 HDPE Rec.W.]]</f>
        <v>0</v>
      </c>
      <c r="DL4" s="1">
        <v>0</v>
      </c>
      <c r="DM4" s="1">
        <v>0</v>
      </c>
      <c r="DN4" s="1">
        <f>table1[[#This Row],[OB2 EPS W.]]+table1[[#This Row],[OB2 EPS Rec.W.]]</f>
        <v>0</v>
      </c>
      <c r="DO4" s="1">
        <v>0</v>
      </c>
      <c r="DP4" s="1">
        <v>0</v>
      </c>
      <c r="DQ4" s="1">
        <v>0</v>
      </c>
    </row>
    <row r="5" spans="1:121" x14ac:dyDescent="0.25">
      <c r="A5" s="1" t="s">
        <v>76</v>
      </c>
      <c r="B5" s="1" t="s">
        <v>333</v>
      </c>
      <c r="C5" t="s">
        <v>456</v>
      </c>
      <c r="D5" t="s">
        <v>457</v>
      </c>
      <c r="E5" t="s">
        <v>455</v>
      </c>
      <c r="F5" s="1" t="s">
        <v>279</v>
      </c>
      <c r="G5">
        <v>1</v>
      </c>
      <c r="H5" s="1">
        <f>table1[[#This Row],[Retail Paper/Board W]]+table1[[#This Row],[Retail Rec.Pap/Board]]</f>
        <v>21</v>
      </c>
      <c r="I5" s="1">
        <v>21</v>
      </c>
      <c r="J5" s="1">
        <v>0</v>
      </c>
      <c r="K5" s="1">
        <f>table1[[#This Row],[Ret.Corrugated W.]]+table1[[#This Row],[Retail Rec.Cor.Board]]</f>
        <v>0</v>
      </c>
      <c r="L5" s="1">
        <v>0</v>
      </c>
      <c r="M5" s="1">
        <v>0</v>
      </c>
      <c r="N5" s="1">
        <f>table1[[#This Row],[Retail Polyst.W.]]+table1[[#This Row],[Retail Rec.Polyst.W.]]</f>
        <v>0</v>
      </c>
      <c r="O5" s="1">
        <v>0</v>
      </c>
      <c r="P5" s="1">
        <v>0</v>
      </c>
      <c r="Q5" s="1">
        <f>table1[[#This Row],[Retail PET W.]]+table1[[#This Row],[RetPetRecWeight]]</f>
        <v>0</v>
      </c>
      <c r="R5" s="1">
        <v>0</v>
      </c>
      <c r="S5" s="1">
        <v>0</v>
      </c>
      <c r="T5" s="1">
        <f>table1[[#This Row],[Retail Oth.Plast.W.]]+table1[[#This Row],[Retail Rec.Plast.W.]]</f>
        <v>0</v>
      </c>
      <c r="U5" s="1">
        <v>0</v>
      </c>
      <c r="V5" s="1">
        <v>0</v>
      </c>
      <c r="W5" s="1">
        <v>0</v>
      </c>
      <c r="X5" s="1">
        <v>0</v>
      </c>
      <c r="Y5" s="1">
        <f>table1[[#This Row],[Retail PP W.]]+table1[[#This Row],[Retail PP Rec.W.]]</f>
        <v>0</v>
      </c>
      <c r="Z5" s="1">
        <v>0</v>
      </c>
      <c r="AA5" s="1">
        <v>0</v>
      </c>
      <c r="AB5" s="1">
        <f>table1[[#This Row],[Retail PS W.]]+table1[[#This Row],[Retail PS Rec.W.]]</f>
        <v>0</v>
      </c>
      <c r="AC5" s="1">
        <v>0</v>
      </c>
      <c r="AD5" s="1">
        <v>0</v>
      </c>
      <c r="AE5" s="1">
        <f>table1[[#This Row],[Retail PC W.]]+table1[[#This Row],[Retail PC Rec.W.]]</f>
        <v>0</v>
      </c>
      <c r="AF5" s="1">
        <v>0</v>
      </c>
      <c r="AG5" s="1">
        <v>0</v>
      </c>
      <c r="AH5" s="1">
        <f>table1[[#This Row],[Retail LDPE W.]]+table1[[#This Row],[Retail LDPE Rec.W.]]</f>
        <v>0</v>
      </c>
      <c r="AI5" s="1">
        <v>0</v>
      </c>
      <c r="AJ5" s="1">
        <v>0</v>
      </c>
      <c r="AK5" s="1">
        <f>table1[[#This Row],[Retail PVC W.]]+table1[[#This Row],[Retail PVC Rec.W.]]</f>
        <v>0</v>
      </c>
      <c r="AL5" s="1">
        <v>0</v>
      </c>
      <c r="AM5" s="1">
        <v>0</v>
      </c>
      <c r="AN5" s="1">
        <f>table1[[#This Row],[Retail HDPE W.]]+table1[[#This Row],[Retail HDPE Rec.W.]]</f>
        <v>0</v>
      </c>
      <c r="AO5" s="1">
        <v>0</v>
      </c>
      <c r="AP5" s="1">
        <v>0</v>
      </c>
      <c r="AQ5" s="1">
        <v>0</v>
      </c>
      <c r="AR5">
        <v>1</v>
      </c>
      <c r="AS5" s="1">
        <f>table1[[#This Row],[OB1 Paper/Board W]]+table1[[#This Row],[OB1 Rec.Pap/Board]]</f>
        <v>0</v>
      </c>
      <c r="AT5" s="1">
        <v>0</v>
      </c>
      <c r="AU5" s="1">
        <v>0</v>
      </c>
      <c r="AV5" s="1">
        <f>table1[[#This Row],[OB1 Corrugated W.]]+table1[[#This Row],[OB1 Rec.Cor.Board]]</f>
        <v>0</v>
      </c>
      <c r="AW5" s="1">
        <v>0</v>
      </c>
      <c r="AX5" s="1">
        <v>0</v>
      </c>
      <c r="AY5" s="1">
        <f>table1[[#This Row],[OB1 Polyst.W.]]+table1[[#This Row],[OB1 Rec.Polyst.W.]]</f>
        <v>0</v>
      </c>
      <c r="AZ5" s="1">
        <v>0</v>
      </c>
      <c r="BA5" s="1">
        <v>0</v>
      </c>
      <c r="BB5" s="1">
        <f>table1[[#This Row],[OB1 PET W.]]+table1[[#This Row],[OB1PetRecWeight]]</f>
        <v>0</v>
      </c>
      <c r="BC5" s="1">
        <v>0</v>
      </c>
      <c r="BD5" s="1">
        <v>0</v>
      </c>
      <c r="BE5" s="1">
        <f>table1[[#This Row],[OB1 Oth.Plast.W.]]+table1[[#This Row],[OB1 O.Plas.Rec.W.]]</f>
        <v>0</v>
      </c>
      <c r="BF5" s="1">
        <v>0</v>
      </c>
      <c r="BG5" s="1">
        <v>0</v>
      </c>
      <c r="BH5" s="1">
        <v>0</v>
      </c>
      <c r="BI5" s="1">
        <f>table1[[#This Row],[OB1 PP W.]]+table1[[#This Row],[OB1 PP Rec.W.]]</f>
        <v>0</v>
      </c>
      <c r="BJ5" s="1">
        <v>0</v>
      </c>
      <c r="BK5" s="1">
        <v>0</v>
      </c>
      <c r="BL5" s="1">
        <f>table1[[#This Row],[OB1 PS W.]]+table1[[#This Row],[OB1 PS Rec.W.]]</f>
        <v>0</v>
      </c>
      <c r="BM5" s="1">
        <v>0</v>
      </c>
      <c r="BN5" s="1">
        <v>0</v>
      </c>
      <c r="BO5" s="1">
        <f>table1[[#This Row],[OB1 PC W.]]+table1[[#This Row],[OB1 PC Rec.W.]]</f>
        <v>0</v>
      </c>
      <c r="BP5" s="1">
        <v>0</v>
      </c>
      <c r="BQ5" s="1">
        <v>0</v>
      </c>
      <c r="BR5" s="1">
        <f>table1[[#This Row],[OB1 LDPE W.]]+table1[[#This Row],[OB1 LDPE Rec.W.]]</f>
        <v>0</v>
      </c>
      <c r="BS5" s="1">
        <v>0</v>
      </c>
      <c r="BT5" s="1">
        <v>0</v>
      </c>
      <c r="BU5" s="1">
        <f>table1[[#This Row],[OB1 PVC W.]]+table1[[#This Row],[OB1 PVC Rec.W.]]</f>
        <v>0</v>
      </c>
      <c r="BV5" s="1">
        <v>0</v>
      </c>
      <c r="BW5" s="1">
        <v>0</v>
      </c>
      <c r="BX5" s="1">
        <f>table1[[#This Row],[OB1 HDPE W.]]+table1[[#This Row],[OB1 HDPE Rec.W.]]</f>
        <v>0</v>
      </c>
      <c r="BY5" s="1">
        <v>0</v>
      </c>
      <c r="BZ5" s="1">
        <v>0</v>
      </c>
      <c r="CA5" s="1">
        <f>table1[[#This Row],[OB1 EPS W.]]+table1[[#This Row],[OB1 EPS Rec.W.]]</f>
        <v>0</v>
      </c>
      <c r="CB5" s="1">
        <v>0</v>
      </c>
      <c r="CC5" s="1">
        <v>0</v>
      </c>
      <c r="CD5" s="1">
        <v>0</v>
      </c>
      <c r="CE5">
        <v>30</v>
      </c>
      <c r="CF5" s="1">
        <f>table1[[#This Row],[OB2 Paper/Board W]]+table1[[#This Row],[OB2 Rec.Pap/Board]]</f>
        <v>0</v>
      </c>
      <c r="CG5" s="1">
        <v>0</v>
      </c>
      <c r="CH5" s="1">
        <v>0</v>
      </c>
      <c r="CI5" s="1">
        <f>table1[[#This Row],[OB2 Corrugated W.]]+table1[[#This Row],[OB2 Rec.Cor.Board]]</f>
        <v>0</v>
      </c>
      <c r="CJ5" s="1">
        <v>0</v>
      </c>
      <c r="CK5" s="1">
        <v>0</v>
      </c>
      <c r="CL5" s="1">
        <f>table1[[#This Row],[OB2 Polyst.W.]]+table1[[#This Row],[OB2 Rec.Polyst.W.]]</f>
        <v>0</v>
      </c>
      <c r="CM5" s="1">
        <v>0</v>
      </c>
      <c r="CN5" s="1">
        <v>0</v>
      </c>
      <c r="CO5" s="1">
        <f>table1[[#This Row],[OB2 PET W.]]+table1[[#This Row],[OB2PetRecWeight]]</f>
        <v>0</v>
      </c>
      <c r="CP5" s="1">
        <v>0</v>
      </c>
      <c r="CQ5" s="1">
        <v>0</v>
      </c>
      <c r="CR5" s="1">
        <v>0</v>
      </c>
      <c r="CS5" s="1">
        <v>0</v>
      </c>
      <c r="CT5" s="1">
        <v>0</v>
      </c>
      <c r="CU5" s="1">
        <v>0</v>
      </c>
      <c r="CV5" s="1">
        <f>table1[[#This Row],[OB2 PP W.]]+table1[[#This Row],[OB2 PP Rec.W.]]</f>
        <v>0</v>
      </c>
      <c r="CW5" s="1">
        <v>0</v>
      </c>
      <c r="CX5" s="1">
        <v>0</v>
      </c>
      <c r="CY5" s="1">
        <f>table1[[#This Row],[OB2 PS W.]]+table1[[#This Row],[OB2 PS Rec.W.]]</f>
        <v>0</v>
      </c>
      <c r="CZ5" s="1">
        <v>0</v>
      </c>
      <c r="DA5" s="1">
        <v>0</v>
      </c>
      <c r="DB5" s="1">
        <f>table1[[#This Row],[OB2 PC W.]]+table1[[#This Row],[OB2 PC Rec.W.]]</f>
        <v>0</v>
      </c>
      <c r="DC5" s="1">
        <v>0</v>
      </c>
      <c r="DD5" s="1">
        <v>0</v>
      </c>
      <c r="DE5" s="1">
        <f>table1[[#This Row],[OB2 LDPE W.]]+table1[[#This Row],[OB2 LDPE Rec.W.]]</f>
        <v>0</v>
      </c>
      <c r="DF5" s="1">
        <v>0</v>
      </c>
      <c r="DG5" s="1">
        <v>0</v>
      </c>
      <c r="DH5" s="1">
        <f>table1[[#This Row],[OB2 PVC W.]]+table1[[#This Row],[OB2 PVC Rec.W.]]</f>
        <v>0</v>
      </c>
      <c r="DI5" s="1">
        <v>0</v>
      </c>
      <c r="DJ5" s="1">
        <v>0</v>
      </c>
      <c r="DK5" s="1">
        <f>table1[[#This Row],[OB2 HDPE W.]]+table1[[#This Row],[OB2 HDPE Rec.W.]]</f>
        <v>0</v>
      </c>
      <c r="DL5" s="1">
        <v>0</v>
      </c>
      <c r="DM5" s="1">
        <v>0</v>
      </c>
      <c r="DN5" s="1">
        <f>table1[[#This Row],[OB2 EPS W.]]+table1[[#This Row],[OB2 EPS Rec.W.]]</f>
        <v>0</v>
      </c>
      <c r="DO5" s="1">
        <v>0</v>
      </c>
      <c r="DP5" s="1">
        <v>0</v>
      </c>
      <c r="DQ5" s="1">
        <v>0</v>
      </c>
    </row>
    <row r="6" spans="1:121" x14ac:dyDescent="0.25">
      <c r="A6" s="1" t="s">
        <v>77</v>
      </c>
      <c r="B6" s="1" t="s">
        <v>332</v>
      </c>
      <c r="C6" t="s">
        <v>458</v>
      </c>
      <c r="D6" t="s">
        <v>459</v>
      </c>
      <c r="E6" t="s">
        <v>455</v>
      </c>
      <c r="F6" s="1" t="s">
        <v>279</v>
      </c>
      <c r="G6">
        <v>1</v>
      </c>
      <c r="H6" s="1">
        <f>table1[[#This Row],[Retail Paper/Board W]]+table1[[#This Row],[Retail Rec.Pap/Board]]</f>
        <v>21</v>
      </c>
      <c r="I6" s="1">
        <v>21</v>
      </c>
      <c r="J6" s="1">
        <v>0</v>
      </c>
      <c r="K6" s="1">
        <f>table1[[#This Row],[Ret.Corrugated W.]]+table1[[#This Row],[Retail Rec.Cor.Board]]</f>
        <v>0</v>
      </c>
      <c r="L6" s="1">
        <v>0</v>
      </c>
      <c r="M6" s="1">
        <v>0</v>
      </c>
      <c r="N6" s="1">
        <f>table1[[#This Row],[Retail Polyst.W.]]+table1[[#This Row],[Retail Rec.Polyst.W.]]</f>
        <v>0</v>
      </c>
      <c r="O6" s="1">
        <v>0</v>
      </c>
      <c r="P6" s="1">
        <v>0</v>
      </c>
      <c r="Q6" s="1">
        <f>table1[[#This Row],[Retail PET W.]]+table1[[#This Row],[RetPetRecWeight]]</f>
        <v>0</v>
      </c>
      <c r="R6" s="1">
        <v>0</v>
      </c>
      <c r="S6" s="1">
        <v>0</v>
      </c>
      <c r="T6" s="1">
        <f>table1[[#This Row],[Retail Oth.Plast.W.]]+table1[[#This Row],[Retail Rec.Plast.W.]]</f>
        <v>0</v>
      </c>
      <c r="U6" s="1">
        <v>0</v>
      </c>
      <c r="V6" s="1">
        <v>0</v>
      </c>
      <c r="W6" s="1">
        <v>0</v>
      </c>
      <c r="X6" s="1">
        <v>0</v>
      </c>
      <c r="Y6" s="1">
        <f>table1[[#This Row],[Retail PP W.]]+table1[[#This Row],[Retail PP Rec.W.]]</f>
        <v>0</v>
      </c>
      <c r="Z6" s="1">
        <v>0</v>
      </c>
      <c r="AA6" s="1">
        <v>0</v>
      </c>
      <c r="AB6" s="1">
        <f>table1[[#This Row],[Retail PS W.]]+table1[[#This Row],[Retail PS Rec.W.]]</f>
        <v>0</v>
      </c>
      <c r="AC6" s="1">
        <v>0</v>
      </c>
      <c r="AD6" s="1">
        <v>0</v>
      </c>
      <c r="AE6" s="1">
        <f>table1[[#This Row],[Retail PC W.]]+table1[[#This Row],[Retail PC Rec.W.]]</f>
        <v>0</v>
      </c>
      <c r="AF6" s="1">
        <v>0</v>
      </c>
      <c r="AG6" s="1">
        <v>0</v>
      </c>
      <c r="AH6" s="1">
        <f>table1[[#This Row],[Retail LDPE W.]]+table1[[#This Row],[Retail LDPE Rec.W.]]</f>
        <v>0</v>
      </c>
      <c r="AI6" s="1">
        <v>0</v>
      </c>
      <c r="AJ6" s="1">
        <v>0</v>
      </c>
      <c r="AK6" s="1">
        <f>table1[[#This Row],[Retail PVC W.]]+table1[[#This Row],[Retail PVC Rec.W.]]</f>
        <v>0</v>
      </c>
      <c r="AL6" s="1">
        <v>0</v>
      </c>
      <c r="AM6" s="1">
        <v>0</v>
      </c>
      <c r="AN6" s="1">
        <f>table1[[#This Row],[Retail HDPE W.]]+table1[[#This Row],[Retail HDPE Rec.W.]]</f>
        <v>0</v>
      </c>
      <c r="AO6" s="1">
        <v>0</v>
      </c>
      <c r="AP6" s="1">
        <v>0</v>
      </c>
      <c r="AQ6" s="1">
        <v>0</v>
      </c>
      <c r="AR6">
        <v>1</v>
      </c>
      <c r="AS6" s="1">
        <f>table1[[#This Row],[OB1 Paper/Board W]]+table1[[#This Row],[OB1 Rec.Pap/Board]]</f>
        <v>0</v>
      </c>
      <c r="AT6" s="1">
        <v>0</v>
      </c>
      <c r="AU6" s="1">
        <v>0</v>
      </c>
      <c r="AV6" s="1">
        <f>table1[[#This Row],[OB1 Corrugated W.]]+table1[[#This Row],[OB1 Rec.Cor.Board]]</f>
        <v>0</v>
      </c>
      <c r="AW6" s="1">
        <v>0</v>
      </c>
      <c r="AX6" s="1">
        <v>0</v>
      </c>
      <c r="AY6" s="1">
        <f>table1[[#This Row],[OB1 Polyst.W.]]+table1[[#This Row],[OB1 Rec.Polyst.W.]]</f>
        <v>0</v>
      </c>
      <c r="AZ6" s="1">
        <v>0</v>
      </c>
      <c r="BA6" s="1">
        <v>0</v>
      </c>
      <c r="BB6" s="1">
        <f>table1[[#This Row],[OB1 PET W.]]+table1[[#This Row],[OB1PetRecWeight]]</f>
        <v>0</v>
      </c>
      <c r="BC6" s="1">
        <v>0</v>
      </c>
      <c r="BD6" s="1">
        <v>0</v>
      </c>
      <c r="BE6" s="1">
        <f>table1[[#This Row],[OB1 Oth.Plast.W.]]+table1[[#This Row],[OB1 O.Plas.Rec.W.]]</f>
        <v>0</v>
      </c>
      <c r="BF6" s="1">
        <v>0</v>
      </c>
      <c r="BG6" s="1">
        <v>0</v>
      </c>
      <c r="BH6" s="1">
        <v>0</v>
      </c>
      <c r="BI6" s="1">
        <f>table1[[#This Row],[OB1 PP W.]]+table1[[#This Row],[OB1 PP Rec.W.]]</f>
        <v>0</v>
      </c>
      <c r="BJ6" s="1">
        <v>0</v>
      </c>
      <c r="BK6" s="1">
        <v>0</v>
      </c>
      <c r="BL6" s="1">
        <f>table1[[#This Row],[OB1 PS W.]]+table1[[#This Row],[OB1 PS Rec.W.]]</f>
        <v>0</v>
      </c>
      <c r="BM6" s="1">
        <v>0</v>
      </c>
      <c r="BN6" s="1">
        <v>0</v>
      </c>
      <c r="BO6" s="1">
        <f>table1[[#This Row],[OB1 PC W.]]+table1[[#This Row],[OB1 PC Rec.W.]]</f>
        <v>0</v>
      </c>
      <c r="BP6" s="1">
        <v>0</v>
      </c>
      <c r="BQ6" s="1">
        <v>0</v>
      </c>
      <c r="BR6" s="1">
        <f>table1[[#This Row],[OB1 LDPE W.]]+table1[[#This Row],[OB1 LDPE Rec.W.]]</f>
        <v>0</v>
      </c>
      <c r="BS6" s="1">
        <v>0</v>
      </c>
      <c r="BT6" s="1">
        <v>0</v>
      </c>
      <c r="BU6" s="1">
        <f>table1[[#This Row],[OB1 PVC W.]]+table1[[#This Row],[OB1 PVC Rec.W.]]</f>
        <v>0</v>
      </c>
      <c r="BV6" s="1">
        <v>0</v>
      </c>
      <c r="BW6" s="1">
        <v>0</v>
      </c>
      <c r="BX6" s="1">
        <f>table1[[#This Row],[OB1 HDPE W.]]+table1[[#This Row],[OB1 HDPE Rec.W.]]</f>
        <v>0</v>
      </c>
      <c r="BY6" s="1">
        <v>0</v>
      </c>
      <c r="BZ6" s="1">
        <v>0</v>
      </c>
      <c r="CA6" s="1">
        <f>table1[[#This Row],[OB1 EPS W.]]+table1[[#This Row],[OB1 EPS Rec.W.]]</f>
        <v>0</v>
      </c>
      <c r="CB6" s="1">
        <v>0</v>
      </c>
      <c r="CC6" s="1">
        <v>0</v>
      </c>
      <c r="CD6" s="1">
        <v>0</v>
      </c>
      <c r="CE6">
        <v>30</v>
      </c>
      <c r="CF6" s="1">
        <f>table1[[#This Row],[OB2 Paper/Board W]]+table1[[#This Row],[OB2 Rec.Pap/Board]]</f>
        <v>0</v>
      </c>
      <c r="CG6" s="1">
        <v>0</v>
      </c>
      <c r="CH6" s="1">
        <v>0</v>
      </c>
      <c r="CI6" s="1">
        <f>table1[[#This Row],[OB2 Corrugated W.]]+table1[[#This Row],[OB2 Rec.Cor.Board]]</f>
        <v>0</v>
      </c>
      <c r="CJ6" s="1">
        <v>0</v>
      </c>
      <c r="CK6" s="1">
        <v>0</v>
      </c>
      <c r="CL6" s="1">
        <f>table1[[#This Row],[OB2 Polyst.W.]]+table1[[#This Row],[OB2 Rec.Polyst.W.]]</f>
        <v>0</v>
      </c>
      <c r="CM6" s="1">
        <v>0</v>
      </c>
      <c r="CN6" s="1">
        <v>0</v>
      </c>
      <c r="CO6" s="1">
        <f>table1[[#This Row],[OB2 PET W.]]+table1[[#This Row],[OB2PetRecWeight]]</f>
        <v>0</v>
      </c>
      <c r="CP6" s="1">
        <v>0</v>
      </c>
      <c r="CQ6" s="1">
        <v>0</v>
      </c>
      <c r="CR6" s="1">
        <v>0</v>
      </c>
      <c r="CS6" s="1">
        <v>0</v>
      </c>
      <c r="CT6" s="1">
        <v>0</v>
      </c>
      <c r="CU6" s="1">
        <v>0</v>
      </c>
      <c r="CV6" s="1">
        <f>table1[[#This Row],[OB2 PP W.]]+table1[[#This Row],[OB2 PP Rec.W.]]</f>
        <v>0</v>
      </c>
      <c r="CW6" s="1">
        <v>0</v>
      </c>
      <c r="CX6" s="1">
        <v>0</v>
      </c>
      <c r="CY6" s="1">
        <f>table1[[#This Row],[OB2 PS W.]]+table1[[#This Row],[OB2 PS Rec.W.]]</f>
        <v>0</v>
      </c>
      <c r="CZ6" s="1">
        <v>0</v>
      </c>
      <c r="DA6" s="1">
        <v>0</v>
      </c>
      <c r="DB6" s="1">
        <f>table1[[#This Row],[OB2 PC W.]]+table1[[#This Row],[OB2 PC Rec.W.]]</f>
        <v>0</v>
      </c>
      <c r="DC6" s="1">
        <v>0</v>
      </c>
      <c r="DD6" s="1">
        <v>0</v>
      </c>
      <c r="DE6" s="1">
        <f>table1[[#This Row],[OB2 LDPE W.]]+table1[[#This Row],[OB2 LDPE Rec.W.]]</f>
        <v>0</v>
      </c>
      <c r="DF6" s="1">
        <v>0</v>
      </c>
      <c r="DG6" s="1">
        <v>0</v>
      </c>
      <c r="DH6" s="1">
        <f>table1[[#This Row],[OB2 PVC W.]]+table1[[#This Row],[OB2 PVC Rec.W.]]</f>
        <v>0</v>
      </c>
      <c r="DI6" s="1">
        <v>0</v>
      </c>
      <c r="DJ6" s="1">
        <v>0</v>
      </c>
      <c r="DK6" s="1">
        <f>table1[[#This Row],[OB2 HDPE W.]]+table1[[#This Row],[OB2 HDPE Rec.W.]]</f>
        <v>0</v>
      </c>
      <c r="DL6" s="1">
        <v>0</v>
      </c>
      <c r="DM6" s="1">
        <v>0</v>
      </c>
      <c r="DN6" s="1">
        <f>table1[[#This Row],[OB2 EPS W.]]+table1[[#This Row],[OB2 EPS Rec.W.]]</f>
        <v>0</v>
      </c>
      <c r="DO6" s="1">
        <v>0</v>
      </c>
      <c r="DP6" s="1">
        <v>0</v>
      </c>
      <c r="DQ6" s="1">
        <v>0</v>
      </c>
    </row>
    <row r="7" spans="1:121" x14ac:dyDescent="0.25">
      <c r="A7" s="1" t="s">
        <v>12</v>
      </c>
      <c r="B7" s="1" t="s">
        <v>362</v>
      </c>
      <c r="C7" t="s">
        <v>460</v>
      </c>
      <c r="D7" t="s">
        <v>455</v>
      </c>
      <c r="E7" t="s">
        <v>455</v>
      </c>
      <c r="F7" s="1" t="s">
        <v>279</v>
      </c>
      <c r="G7">
        <v>1</v>
      </c>
      <c r="H7" s="1">
        <f>table1[[#This Row],[Retail Paper/Board W]]+table1[[#This Row],[Retail Rec.Pap/Board]]</f>
        <v>1</v>
      </c>
      <c r="I7" s="1">
        <v>1</v>
      </c>
      <c r="J7" s="1">
        <v>0</v>
      </c>
      <c r="K7" s="1">
        <f>table1[[#This Row],[Ret.Corrugated W.]]+table1[[#This Row],[Retail Rec.Cor.Board]]</f>
        <v>48</v>
      </c>
      <c r="L7" s="1">
        <v>25</v>
      </c>
      <c r="M7" s="1">
        <v>23</v>
      </c>
      <c r="N7" s="1">
        <f>table1[[#This Row],[Retail Polyst.W.]]+table1[[#This Row],[Retail Rec.Polyst.W.]]</f>
        <v>0</v>
      </c>
      <c r="O7" s="1">
        <v>0</v>
      </c>
      <c r="P7" s="1">
        <v>0</v>
      </c>
      <c r="Q7" s="1">
        <f>table1[[#This Row],[Retail PET W.]]+table1[[#This Row],[RetPetRecWeight]]</f>
        <v>0</v>
      </c>
      <c r="R7" s="1">
        <v>0</v>
      </c>
      <c r="S7" s="1">
        <v>0</v>
      </c>
      <c r="T7" s="1">
        <f>table1[[#This Row],[Retail Oth.Plast.W.]]+table1[[#This Row],[Retail Rec.Plast.W.]]</f>
        <v>0</v>
      </c>
      <c r="U7" s="1">
        <v>0</v>
      </c>
      <c r="V7" s="1">
        <v>0</v>
      </c>
      <c r="W7" s="1">
        <v>0</v>
      </c>
      <c r="X7" s="1">
        <v>25</v>
      </c>
      <c r="Y7" s="1">
        <f>table1[[#This Row],[Retail PP W.]]+table1[[#This Row],[Retail PP Rec.W.]]</f>
        <v>0</v>
      </c>
      <c r="Z7" s="1">
        <v>0</v>
      </c>
      <c r="AA7" s="1">
        <v>0</v>
      </c>
      <c r="AB7" s="1">
        <f>table1[[#This Row],[Retail PS W.]]+table1[[#This Row],[Retail PS Rec.W.]]</f>
        <v>0</v>
      </c>
      <c r="AC7" s="1">
        <v>0</v>
      </c>
      <c r="AD7" s="1">
        <v>0</v>
      </c>
      <c r="AE7" s="1">
        <f>table1[[#This Row],[Retail PC W.]]+table1[[#This Row],[Retail PC Rec.W.]]</f>
        <v>0</v>
      </c>
      <c r="AF7" s="1">
        <v>0</v>
      </c>
      <c r="AG7" s="1">
        <v>0</v>
      </c>
      <c r="AH7" s="1">
        <f>table1[[#This Row],[Retail LDPE W.]]+table1[[#This Row],[Retail LDPE Rec.W.]]</f>
        <v>0</v>
      </c>
      <c r="AI7" s="1">
        <v>0</v>
      </c>
      <c r="AJ7" s="1">
        <v>0</v>
      </c>
      <c r="AK7" s="1">
        <f>table1[[#This Row],[Retail PVC W.]]+table1[[#This Row],[Retail PVC Rec.W.]]</f>
        <v>0</v>
      </c>
      <c r="AL7" s="1">
        <v>0</v>
      </c>
      <c r="AM7" s="1">
        <v>0</v>
      </c>
      <c r="AN7" s="1">
        <f>table1[[#This Row],[Retail HDPE W.]]+table1[[#This Row],[Retail HDPE Rec.W.]]</f>
        <v>0</v>
      </c>
      <c r="AO7" s="1">
        <v>0</v>
      </c>
      <c r="AP7" s="1">
        <v>0</v>
      </c>
      <c r="AQ7" s="1">
        <v>0</v>
      </c>
      <c r="AR7">
        <v>24</v>
      </c>
      <c r="AS7" s="1">
        <f>table1[[#This Row],[OB1 Paper/Board W]]+table1[[#This Row],[OB1 Rec.Pap/Board]]</f>
        <v>0</v>
      </c>
      <c r="AT7" s="1">
        <v>0</v>
      </c>
      <c r="AU7" s="1">
        <v>0</v>
      </c>
      <c r="AV7" s="1">
        <f>table1[[#This Row],[OB1 Corrugated W.]]+table1[[#This Row],[OB1 Rec.Cor.Board]]</f>
        <v>134</v>
      </c>
      <c r="AW7" s="1">
        <v>80</v>
      </c>
      <c r="AX7" s="1">
        <v>54</v>
      </c>
      <c r="AY7" s="1">
        <f>table1[[#This Row],[OB1 Polyst.W.]]+table1[[#This Row],[OB1 Rec.Polyst.W.]]</f>
        <v>0</v>
      </c>
      <c r="AZ7" s="1">
        <v>0</v>
      </c>
      <c r="BA7" s="1">
        <v>0</v>
      </c>
      <c r="BB7" s="1">
        <f>table1[[#This Row],[OB1 PET W.]]+table1[[#This Row],[OB1PetRecWeight]]</f>
        <v>0</v>
      </c>
      <c r="BC7" s="1">
        <v>0</v>
      </c>
      <c r="BD7" s="1">
        <v>0</v>
      </c>
      <c r="BE7" s="1">
        <f>table1[[#This Row],[OB1 Oth.Plast.W.]]+table1[[#This Row],[OB1 O.Plas.Rec.W.]]</f>
        <v>0</v>
      </c>
      <c r="BF7" s="1">
        <v>0</v>
      </c>
      <c r="BG7" s="1">
        <v>0</v>
      </c>
      <c r="BH7" s="1">
        <v>0</v>
      </c>
      <c r="BI7" s="1">
        <f>table1[[#This Row],[OB1 PP W.]]+table1[[#This Row],[OB1 PP Rec.W.]]</f>
        <v>0</v>
      </c>
      <c r="BJ7" s="1">
        <v>0</v>
      </c>
      <c r="BK7" s="1">
        <v>0</v>
      </c>
      <c r="BL7" s="1">
        <f>table1[[#This Row],[OB1 PS W.]]+table1[[#This Row],[OB1 PS Rec.W.]]</f>
        <v>0</v>
      </c>
      <c r="BM7" s="1">
        <v>0</v>
      </c>
      <c r="BN7" s="1">
        <v>0</v>
      </c>
      <c r="BO7" s="1">
        <f>table1[[#This Row],[OB1 PC W.]]+table1[[#This Row],[OB1 PC Rec.W.]]</f>
        <v>0</v>
      </c>
      <c r="BP7" s="1">
        <v>0</v>
      </c>
      <c r="BQ7" s="1">
        <v>0</v>
      </c>
      <c r="BR7" s="1">
        <f>table1[[#This Row],[OB1 LDPE W.]]+table1[[#This Row],[OB1 LDPE Rec.W.]]</f>
        <v>0</v>
      </c>
      <c r="BS7" s="1">
        <v>0</v>
      </c>
      <c r="BT7" s="1">
        <v>0</v>
      </c>
      <c r="BU7" s="1">
        <f>table1[[#This Row],[OB1 PVC W.]]+table1[[#This Row],[OB1 PVC Rec.W.]]</f>
        <v>0</v>
      </c>
      <c r="BV7" s="1">
        <v>0</v>
      </c>
      <c r="BW7" s="1">
        <v>0</v>
      </c>
      <c r="BX7" s="1">
        <f>table1[[#This Row],[OB1 HDPE W.]]+table1[[#This Row],[OB1 HDPE Rec.W.]]</f>
        <v>0</v>
      </c>
      <c r="BY7" s="1">
        <v>0</v>
      </c>
      <c r="BZ7" s="1">
        <v>0</v>
      </c>
      <c r="CA7" s="1">
        <f>table1[[#This Row],[OB1 EPS W.]]+table1[[#This Row],[OB1 EPS Rec.W.]]</f>
        <v>0</v>
      </c>
      <c r="CB7" s="1">
        <v>0</v>
      </c>
      <c r="CC7" s="1">
        <v>0</v>
      </c>
      <c r="CD7" s="1">
        <v>0</v>
      </c>
      <c r="CE7">
        <v>0</v>
      </c>
      <c r="CF7" s="1">
        <f>table1[[#This Row],[OB2 Paper/Board W]]+table1[[#This Row],[OB2 Rec.Pap/Board]]</f>
        <v>2</v>
      </c>
      <c r="CG7" s="1">
        <v>2</v>
      </c>
      <c r="CH7" s="1">
        <v>0</v>
      </c>
      <c r="CI7" s="1">
        <f>table1[[#This Row],[OB2 Corrugated W.]]+table1[[#This Row],[OB2 Rec.Cor.Board]]</f>
        <v>735</v>
      </c>
      <c r="CJ7" s="1">
        <v>440</v>
      </c>
      <c r="CK7" s="1">
        <v>295</v>
      </c>
      <c r="CL7" s="1">
        <f>table1[[#This Row],[OB2 Polyst.W.]]+table1[[#This Row],[OB2 Rec.Polyst.W.]]</f>
        <v>0</v>
      </c>
      <c r="CM7" s="1">
        <v>0</v>
      </c>
      <c r="CN7" s="1">
        <v>0</v>
      </c>
      <c r="CO7" s="1">
        <f>table1[[#This Row],[OB2 PET W.]]+table1[[#This Row],[OB2PetRecWeight]]</f>
        <v>0</v>
      </c>
      <c r="CP7" s="1">
        <v>0</v>
      </c>
      <c r="CQ7" s="1">
        <v>0</v>
      </c>
      <c r="CR7" s="1">
        <v>0</v>
      </c>
      <c r="CS7" s="1">
        <v>0</v>
      </c>
      <c r="CT7" s="1">
        <v>0</v>
      </c>
      <c r="CU7" s="1">
        <v>0</v>
      </c>
      <c r="CV7" s="1">
        <f>table1[[#This Row],[OB2 PP W.]]+table1[[#This Row],[OB2 PP Rec.W.]]</f>
        <v>0</v>
      </c>
      <c r="CW7" s="1">
        <v>0</v>
      </c>
      <c r="CX7" s="1">
        <v>0</v>
      </c>
      <c r="CY7" s="1">
        <f>table1[[#This Row],[OB2 PS W.]]+table1[[#This Row],[OB2 PS Rec.W.]]</f>
        <v>0</v>
      </c>
      <c r="CZ7" s="1">
        <v>0</v>
      </c>
      <c r="DA7" s="1">
        <v>0</v>
      </c>
      <c r="DB7" s="1">
        <f>table1[[#This Row],[OB2 PC W.]]+table1[[#This Row],[OB2 PC Rec.W.]]</f>
        <v>0</v>
      </c>
      <c r="DC7" s="1">
        <v>0</v>
      </c>
      <c r="DD7" s="1">
        <v>0</v>
      </c>
      <c r="DE7" s="1">
        <f>table1[[#This Row],[OB2 LDPE W.]]+table1[[#This Row],[OB2 LDPE Rec.W.]]</f>
        <v>0</v>
      </c>
      <c r="DF7" s="1">
        <v>0</v>
      </c>
      <c r="DG7" s="1">
        <v>0</v>
      </c>
      <c r="DH7" s="1">
        <f>table1[[#This Row],[OB2 PVC W.]]+table1[[#This Row],[OB2 PVC Rec.W.]]</f>
        <v>0</v>
      </c>
      <c r="DI7" s="1">
        <v>0</v>
      </c>
      <c r="DJ7" s="1">
        <v>0</v>
      </c>
      <c r="DK7" s="1">
        <f>table1[[#This Row],[OB2 HDPE W.]]+table1[[#This Row],[OB2 HDPE Rec.W.]]</f>
        <v>0</v>
      </c>
      <c r="DL7" s="1">
        <v>0</v>
      </c>
      <c r="DM7" s="1">
        <v>0</v>
      </c>
      <c r="DN7" s="1">
        <f>table1[[#This Row],[OB2 EPS W.]]+table1[[#This Row],[OB2 EPS Rec.W.]]</f>
        <v>0</v>
      </c>
      <c r="DO7" s="1">
        <v>0</v>
      </c>
      <c r="DP7" s="1">
        <v>0</v>
      </c>
      <c r="DQ7" s="1">
        <v>0</v>
      </c>
    </row>
    <row r="8" spans="1:121" x14ac:dyDescent="0.25">
      <c r="A8" s="1" t="s">
        <v>13</v>
      </c>
      <c r="B8" s="1" t="s">
        <v>365</v>
      </c>
      <c r="C8" t="s">
        <v>461</v>
      </c>
      <c r="D8" t="s">
        <v>455</v>
      </c>
      <c r="E8" t="s">
        <v>462</v>
      </c>
      <c r="F8" s="1" t="s">
        <v>279</v>
      </c>
      <c r="G8">
        <v>1</v>
      </c>
      <c r="H8" s="1">
        <f>table1[[#This Row],[Retail Paper/Board W]]+table1[[#This Row],[Retail Rec.Pap/Board]]</f>
        <v>1</v>
      </c>
      <c r="I8" s="1">
        <v>1</v>
      </c>
      <c r="J8" s="1">
        <v>0</v>
      </c>
      <c r="K8" s="1">
        <f>table1[[#This Row],[Ret.Corrugated W.]]+table1[[#This Row],[Retail Rec.Cor.Board]]</f>
        <v>48</v>
      </c>
      <c r="L8" s="1">
        <v>25</v>
      </c>
      <c r="M8" s="1">
        <v>23</v>
      </c>
      <c r="N8" s="1">
        <f>table1[[#This Row],[Retail Polyst.W.]]+table1[[#This Row],[Retail Rec.Polyst.W.]]</f>
        <v>0</v>
      </c>
      <c r="O8" s="1">
        <v>0</v>
      </c>
      <c r="P8" s="1">
        <v>0</v>
      </c>
      <c r="Q8" s="1">
        <f>table1[[#This Row],[Retail PET W.]]+table1[[#This Row],[RetPetRecWeight]]</f>
        <v>0</v>
      </c>
      <c r="R8" s="1">
        <v>0</v>
      </c>
      <c r="S8" s="1">
        <v>0</v>
      </c>
      <c r="T8" s="1">
        <f>table1[[#This Row],[Retail Oth.Plast.W.]]+table1[[#This Row],[Retail Rec.Plast.W.]]</f>
        <v>0</v>
      </c>
      <c r="U8" s="1">
        <v>0</v>
      </c>
      <c r="V8" s="1">
        <v>0</v>
      </c>
      <c r="W8" s="1">
        <v>0</v>
      </c>
      <c r="X8" s="1">
        <v>0</v>
      </c>
      <c r="Y8" s="1">
        <f>table1[[#This Row],[Retail PP W.]]+table1[[#This Row],[Retail PP Rec.W.]]</f>
        <v>0</v>
      </c>
      <c r="Z8" s="1">
        <v>0</v>
      </c>
      <c r="AA8" s="1">
        <v>0</v>
      </c>
      <c r="AB8" s="1">
        <f>table1[[#This Row],[Retail PS W.]]+table1[[#This Row],[Retail PS Rec.W.]]</f>
        <v>0</v>
      </c>
      <c r="AC8" s="1">
        <v>0</v>
      </c>
      <c r="AD8" s="1">
        <v>0</v>
      </c>
      <c r="AE8" s="1">
        <f>table1[[#This Row],[Retail PC W.]]+table1[[#This Row],[Retail PC Rec.W.]]</f>
        <v>0</v>
      </c>
      <c r="AF8" s="1">
        <v>0</v>
      </c>
      <c r="AG8" s="1">
        <v>0</v>
      </c>
      <c r="AH8" s="1">
        <f>table1[[#This Row],[Retail LDPE W.]]+table1[[#This Row],[Retail LDPE Rec.W.]]</f>
        <v>0</v>
      </c>
      <c r="AI8" s="1">
        <v>0</v>
      </c>
      <c r="AJ8" s="1">
        <v>0</v>
      </c>
      <c r="AK8" s="1">
        <f>table1[[#This Row],[Retail PVC W.]]+table1[[#This Row],[Retail PVC Rec.W.]]</f>
        <v>0</v>
      </c>
      <c r="AL8" s="1">
        <v>0</v>
      </c>
      <c r="AM8" s="1">
        <v>0</v>
      </c>
      <c r="AN8" s="1">
        <f>table1[[#This Row],[Retail HDPE W.]]+table1[[#This Row],[Retail HDPE Rec.W.]]</f>
        <v>0</v>
      </c>
      <c r="AO8" s="1">
        <v>0</v>
      </c>
      <c r="AP8" s="1">
        <v>0</v>
      </c>
      <c r="AQ8" s="1">
        <v>0</v>
      </c>
      <c r="AR8">
        <v>24</v>
      </c>
      <c r="AS8" s="1">
        <f>table1[[#This Row],[OB1 Paper/Board W]]+table1[[#This Row],[OB1 Rec.Pap/Board]]</f>
        <v>0</v>
      </c>
      <c r="AT8" s="1">
        <v>0</v>
      </c>
      <c r="AU8" s="1">
        <v>0</v>
      </c>
      <c r="AV8" s="1">
        <f>table1[[#This Row],[OB1 Corrugated W.]]+table1[[#This Row],[OB1 Rec.Cor.Board]]</f>
        <v>134</v>
      </c>
      <c r="AW8" s="1">
        <v>80</v>
      </c>
      <c r="AX8" s="1">
        <v>54</v>
      </c>
      <c r="AY8" s="1">
        <f>table1[[#This Row],[OB1 Polyst.W.]]+table1[[#This Row],[OB1 Rec.Polyst.W.]]</f>
        <v>0</v>
      </c>
      <c r="AZ8" s="1">
        <v>0</v>
      </c>
      <c r="BA8" s="1">
        <v>0</v>
      </c>
      <c r="BB8" s="1">
        <f>table1[[#This Row],[OB1 PET W.]]+table1[[#This Row],[OB1PetRecWeight]]</f>
        <v>0</v>
      </c>
      <c r="BC8" s="1">
        <v>0</v>
      </c>
      <c r="BD8" s="1">
        <v>0</v>
      </c>
      <c r="BE8" s="1">
        <f>table1[[#This Row],[OB1 Oth.Plast.W.]]+table1[[#This Row],[OB1 O.Plas.Rec.W.]]</f>
        <v>0</v>
      </c>
      <c r="BF8" s="1">
        <v>0</v>
      </c>
      <c r="BG8" s="1">
        <v>0</v>
      </c>
      <c r="BH8" s="1">
        <v>0</v>
      </c>
      <c r="BI8" s="1">
        <f>table1[[#This Row],[OB1 PP W.]]+table1[[#This Row],[OB1 PP Rec.W.]]</f>
        <v>0</v>
      </c>
      <c r="BJ8" s="1">
        <v>0</v>
      </c>
      <c r="BK8" s="1">
        <v>0</v>
      </c>
      <c r="BL8" s="1">
        <f>table1[[#This Row],[OB1 PS W.]]+table1[[#This Row],[OB1 PS Rec.W.]]</f>
        <v>0</v>
      </c>
      <c r="BM8" s="1">
        <v>0</v>
      </c>
      <c r="BN8" s="1">
        <v>0</v>
      </c>
      <c r="BO8" s="1">
        <f>table1[[#This Row],[OB1 PC W.]]+table1[[#This Row],[OB1 PC Rec.W.]]</f>
        <v>0</v>
      </c>
      <c r="BP8" s="1">
        <v>0</v>
      </c>
      <c r="BQ8" s="1">
        <v>0</v>
      </c>
      <c r="BR8" s="1">
        <f>table1[[#This Row],[OB1 LDPE W.]]+table1[[#This Row],[OB1 LDPE Rec.W.]]</f>
        <v>0</v>
      </c>
      <c r="BS8" s="1">
        <v>0</v>
      </c>
      <c r="BT8" s="1">
        <v>0</v>
      </c>
      <c r="BU8" s="1">
        <f>table1[[#This Row],[OB1 PVC W.]]+table1[[#This Row],[OB1 PVC Rec.W.]]</f>
        <v>0</v>
      </c>
      <c r="BV8" s="1">
        <v>0</v>
      </c>
      <c r="BW8" s="1">
        <v>0</v>
      </c>
      <c r="BX8" s="1">
        <f>table1[[#This Row],[OB1 HDPE W.]]+table1[[#This Row],[OB1 HDPE Rec.W.]]</f>
        <v>0</v>
      </c>
      <c r="BY8" s="1">
        <v>0</v>
      </c>
      <c r="BZ8" s="1">
        <v>0</v>
      </c>
      <c r="CA8" s="1">
        <f>table1[[#This Row],[OB1 EPS W.]]+table1[[#This Row],[OB1 EPS Rec.W.]]</f>
        <v>0</v>
      </c>
      <c r="CB8" s="1">
        <v>0</v>
      </c>
      <c r="CC8" s="1">
        <v>0</v>
      </c>
      <c r="CD8" s="1">
        <v>0</v>
      </c>
      <c r="CE8">
        <v>0</v>
      </c>
      <c r="CF8" s="1">
        <f>table1[[#This Row],[OB2 Paper/Board W]]+table1[[#This Row],[OB2 Rec.Pap/Board]]</f>
        <v>2</v>
      </c>
      <c r="CG8" s="1">
        <v>2</v>
      </c>
      <c r="CH8" s="1">
        <v>0</v>
      </c>
      <c r="CI8" s="1">
        <f>table1[[#This Row],[OB2 Corrugated W.]]+table1[[#This Row],[OB2 Rec.Cor.Board]]</f>
        <v>735</v>
      </c>
      <c r="CJ8" s="1">
        <v>440</v>
      </c>
      <c r="CK8" s="1">
        <v>295</v>
      </c>
      <c r="CL8" s="1">
        <f>table1[[#This Row],[OB2 Polyst.W.]]+table1[[#This Row],[OB2 Rec.Polyst.W.]]</f>
        <v>0</v>
      </c>
      <c r="CM8" s="1">
        <v>0</v>
      </c>
      <c r="CN8" s="1">
        <v>0</v>
      </c>
      <c r="CO8" s="1">
        <f>table1[[#This Row],[OB2 PET W.]]+table1[[#This Row],[OB2PetRecWeight]]</f>
        <v>0</v>
      </c>
      <c r="CP8" s="1">
        <v>0</v>
      </c>
      <c r="CQ8" s="1">
        <v>0</v>
      </c>
      <c r="CR8" s="1">
        <v>0</v>
      </c>
      <c r="CS8" s="1">
        <v>0</v>
      </c>
      <c r="CT8" s="1">
        <v>0</v>
      </c>
      <c r="CU8" s="1">
        <v>0</v>
      </c>
      <c r="CV8" s="1">
        <f>table1[[#This Row],[OB2 PP W.]]+table1[[#This Row],[OB2 PP Rec.W.]]</f>
        <v>0</v>
      </c>
      <c r="CW8" s="1">
        <v>0</v>
      </c>
      <c r="CX8" s="1">
        <v>0</v>
      </c>
      <c r="CY8" s="1">
        <f>table1[[#This Row],[OB2 PS W.]]+table1[[#This Row],[OB2 PS Rec.W.]]</f>
        <v>0</v>
      </c>
      <c r="CZ8" s="1">
        <v>0</v>
      </c>
      <c r="DA8" s="1">
        <v>0</v>
      </c>
      <c r="DB8" s="1">
        <f>table1[[#This Row],[OB2 PC W.]]+table1[[#This Row],[OB2 PC Rec.W.]]</f>
        <v>0</v>
      </c>
      <c r="DC8" s="1">
        <v>0</v>
      </c>
      <c r="DD8" s="1">
        <v>0</v>
      </c>
      <c r="DE8" s="1">
        <f>table1[[#This Row],[OB2 LDPE W.]]+table1[[#This Row],[OB2 LDPE Rec.W.]]</f>
        <v>0</v>
      </c>
      <c r="DF8" s="1">
        <v>0</v>
      </c>
      <c r="DG8" s="1">
        <v>0</v>
      </c>
      <c r="DH8" s="1">
        <f>table1[[#This Row],[OB2 PVC W.]]+table1[[#This Row],[OB2 PVC Rec.W.]]</f>
        <v>0</v>
      </c>
      <c r="DI8" s="1">
        <v>0</v>
      </c>
      <c r="DJ8" s="1">
        <v>0</v>
      </c>
      <c r="DK8" s="1">
        <f>table1[[#This Row],[OB2 HDPE W.]]+table1[[#This Row],[OB2 HDPE Rec.W.]]</f>
        <v>0</v>
      </c>
      <c r="DL8" s="1">
        <v>0</v>
      </c>
      <c r="DM8" s="1">
        <v>0</v>
      </c>
      <c r="DN8" s="1">
        <f>table1[[#This Row],[OB2 EPS W.]]+table1[[#This Row],[OB2 EPS Rec.W.]]</f>
        <v>0</v>
      </c>
      <c r="DO8" s="1">
        <v>0</v>
      </c>
      <c r="DP8" s="1">
        <v>0</v>
      </c>
      <c r="DQ8" s="1">
        <v>0</v>
      </c>
    </row>
    <row r="9" spans="1:121" x14ac:dyDescent="0.25">
      <c r="A9" s="1" t="s">
        <v>29</v>
      </c>
      <c r="B9" s="1" t="s">
        <v>325</v>
      </c>
      <c r="C9" t="s">
        <v>463</v>
      </c>
      <c r="D9" t="s">
        <v>455</v>
      </c>
      <c r="E9" t="s">
        <v>455</v>
      </c>
      <c r="F9" s="1" t="s">
        <v>279</v>
      </c>
      <c r="G9">
        <v>1</v>
      </c>
      <c r="H9" s="1">
        <f>table1[[#This Row],[Retail Paper/Board W]]+table1[[#This Row],[Retail Rec.Pap/Board]]</f>
        <v>1</v>
      </c>
      <c r="I9" s="1">
        <v>1</v>
      </c>
      <c r="J9" s="1">
        <v>0</v>
      </c>
      <c r="K9" s="1">
        <f>table1[[#This Row],[Ret.Corrugated W.]]+table1[[#This Row],[Retail Rec.Cor.Board]]</f>
        <v>48</v>
      </c>
      <c r="L9" s="1">
        <v>25</v>
      </c>
      <c r="M9" s="1">
        <v>23</v>
      </c>
      <c r="N9" s="1">
        <f>table1[[#This Row],[Retail Polyst.W.]]+table1[[#This Row],[Retail Rec.Polyst.W.]]</f>
        <v>0</v>
      </c>
      <c r="O9" s="1">
        <v>0</v>
      </c>
      <c r="P9" s="1">
        <v>0</v>
      </c>
      <c r="Q9" s="1">
        <f>table1[[#This Row],[Retail PET W.]]+table1[[#This Row],[RetPetRecWeight]]</f>
        <v>0</v>
      </c>
      <c r="R9" s="1">
        <v>0</v>
      </c>
      <c r="S9" s="1">
        <v>0</v>
      </c>
      <c r="T9" s="1">
        <f>table1[[#This Row],[Retail Oth.Plast.W.]]+table1[[#This Row],[Retail Rec.Plast.W.]]</f>
        <v>0</v>
      </c>
      <c r="U9" s="1">
        <v>0</v>
      </c>
      <c r="V9" s="1">
        <v>0</v>
      </c>
      <c r="W9" s="1">
        <v>0</v>
      </c>
      <c r="X9" s="1">
        <v>0</v>
      </c>
      <c r="Y9" s="1">
        <f>table1[[#This Row],[Retail PP W.]]+table1[[#This Row],[Retail PP Rec.W.]]</f>
        <v>0</v>
      </c>
      <c r="Z9" s="1">
        <v>0</v>
      </c>
      <c r="AA9" s="1">
        <v>0</v>
      </c>
      <c r="AB9" s="1">
        <f>table1[[#This Row],[Retail PS W.]]+table1[[#This Row],[Retail PS Rec.W.]]</f>
        <v>0</v>
      </c>
      <c r="AC9" s="1">
        <v>0</v>
      </c>
      <c r="AD9" s="1">
        <v>0</v>
      </c>
      <c r="AE9" s="1">
        <f>table1[[#This Row],[Retail PC W.]]+table1[[#This Row],[Retail PC Rec.W.]]</f>
        <v>0</v>
      </c>
      <c r="AF9" s="1">
        <v>0</v>
      </c>
      <c r="AG9" s="1">
        <v>0</v>
      </c>
      <c r="AH9" s="1">
        <f>table1[[#This Row],[Retail LDPE W.]]+table1[[#This Row],[Retail LDPE Rec.W.]]</f>
        <v>0</v>
      </c>
      <c r="AI9" s="1">
        <v>0</v>
      </c>
      <c r="AJ9" s="1">
        <v>0</v>
      </c>
      <c r="AK9" s="1">
        <f>table1[[#This Row],[Retail PVC W.]]+table1[[#This Row],[Retail PVC Rec.W.]]</f>
        <v>0</v>
      </c>
      <c r="AL9" s="1">
        <v>0</v>
      </c>
      <c r="AM9" s="1">
        <v>0</v>
      </c>
      <c r="AN9" s="1">
        <f>table1[[#This Row],[Retail HDPE W.]]+table1[[#This Row],[Retail HDPE Rec.W.]]</f>
        <v>0</v>
      </c>
      <c r="AO9" s="1">
        <v>0</v>
      </c>
      <c r="AP9" s="1">
        <v>0</v>
      </c>
      <c r="AQ9" s="1">
        <v>0</v>
      </c>
      <c r="AR9">
        <v>24</v>
      </c>
      <c r="AS9" s="1">
        <f>table1[[#This Row],[OB1 Paper/Board W]]+table1[[#This Row],[OB1 Rec.Pap/Board]]</f>
        <v>0</v>
      </c>
      <c r="AT9" s="1">
        <v>0</v>
      </c>
      <c r="AU9" s="1">
        <v>0</v>
      </c>
      <c r="AV9" s="1">
        <f>table1[[#This Row],[OB1 Corrugated W.]]+table1[[#This Row],[OB1 Rec.Cor.Board]]</f>
        <v>134</v>
      </c>
      <c r="AW9" s="1">
        <v>80</v>
      </c>
      <c r="AX9" s="1">
        <v>54</v>
      </c>
      <c r="AY9" s="1">
        <f>table1[[#This Row],[OB1 Polyst.W.]]+table1[[#This Row],[OB1 Rec.Polyst.W.]]</f>
        <v>0</v>
      </c>
      <c r="AZ9" s="1">
        <v>0</v>
      </c>
      <c r="BA9" s="1">
        <v>0</v>
      </c>
      <c r="BB9" s="1">
        <f>table1[[#This Row],[OB1 PET W.]]+table1[[#This Row],[OB1PetRecWeight]]</f>
        <v>0</v>
      </c>
      <c r="BC9" s="1">
        <v>0</v>
      </c>
      <c r="BD9" s="1">
        <v>0</v>
      </c>
      <c r="BE9" s="1">
        <f>table1[[#This Row],[OB1 Oth.Plast.W.]]+table1[[#This Row],[OB1 O.Plas.Rec.W.]]</f>
        <v>0</v>
      </c>
      <c r="BF9" s="1">
        <v>0</v>
      </c>
      <c r="BG9" s="1">
        <v>0</v>
      </c>
      <c r="BH9" s="1">
        <v>0</v>
      </c>
      <c r="BI9" s="1">
        <f>table1[[#This Row],[OB1 PP W.]]+table1[[#This Row],[OB1 PP Rec.W.]]</f>
        <v>0</v>
      </c>
      <c r="BJ9" s="1">
        <v>0</v>
      </c>
      <c r="BK9" s="1">
        <v>0</v>
      </c>
      <c r="BL9" s="1">
        <f>table1[[#This Row],[OB1 PS W.]]+table1[[#This Row],[OB1 PS Rec.W.]]</f>
        <v>0</v>
      </c>
      <c r="BM9" s="1">
        <v>0</v>
      </c>
      <c r="BN9" s="1">
        <v>0</v>
      </c>
      <c r="BO9" s="1">
        <f>table1[[#This Row],[OB1 PC W.]]+table1[[#This Row],[OB1 PC Rec.W.]]</f>
        <v>0</v>
      </c>
      <c r="BP9" s="1">
        <v>0</v>
      </c>
      <c r="BQ9" s="1">
        <v>0</v>
      </c>
      <c r="BR9" s="1">
        <f>table1[[#This Row],[OB1 LDPE W.]]+table1[[#This Row],[OB1 LDPE Rec.W.]]</f>
        <v>0</v>
      </c>
      <c r="BS9" s="1">
        <v>0</v>
      </c>
      <c r="BT9" s="1">
        <v>0</v>
      </c>
      <c r="BU9" s="1">
        <f>table1[[#This Row],[OB1 PVC W.]]+table1[[#This Row],[OB1 PVC Rec.W.]]</f>
        <v>0</v>
      </c>
      <c r="BV9" s="1">
        <v>0</v>
      </c>
      <c r="BW9" s="1">
        <v>0</v>
      </c>
      <c r="BX9" s="1">
        <f>table1[[#This Row],[OB1 HDPE W.]]+table1[[#This Row],[OB1 HDPE Rec.W.]]</f>
        <v>0</v>
      </c>
      <c r="BY9" s="1">
        <v>0</v>
      </c>
      <c r="BZ9" s="1">
        <v>0</v>
      </c>
      <c r="CA9" s="1">
        <f>table1[[#This Row],[OB1 EPS W.]]+table1[[#This Row],[OB1 EPS Rec.W.]]</f>
        <v>0</v>
      </c>
      <c r="CB9" s="1">
        <v>0</v>
      </c>
      <c r="CC9" s="1">
        <v>0</v>
      </c>
      <c r="CD9" s="1">
        <v>0</v>
      </c>
      <c r="CE9">
        <v>0</v>
      </c>
      <c r="CF9" s="1">
        <f>table1[[#This Row],[OB2 Paper/Board W]]+table1[[#This Row],[OB2 Rec.Pap/Board]]</f>
        <v>2</v>
      </c>
      <c r="CG9" s="1">
        <v>2</v>
      </c>
      <c r="CH9" s="1">
        <v>0</v>
      </c>
      <c r="CI9" s="1">
        <f>table1[[#This Row],[OB2 Corrugated W.]]+table1[[#This Row],[OB2 Rec.Cor.Board]]</f>
        <v>735</v>
      </c>
      <c r="CJ9" s="1">
        <v>440</v>
      </c>
      <c r="CK9" s="1">
        <v>295</v>
      </c>
      <c r="CL9" s="1">
        <f>table1[[#This Row],[OB2 Polyst.W.]]+table1[[#This Row],[OB2 Rec.Polyst.W.]]</f>
        <v>0</v>
      </c>
      <c r="CM9" s="1">
        <v>0</v>
      </c>
      <c r="CN9" s="1">
        <v>0</v>
      </c>
      <c r="CO9" s="1">
        <f>table1[[#This Row],[OB2 PET W.]]+table1[[#This Row],[OB2PetRecWeight]]</f>
        <v>0</v>
      </c>
      <c r="CP9" s="1">
        <v>0</v>
      </c>
      <c r="CQ9" s="1">
        <v>0</v>
      </c>
      <c r="CR9" s="1">
        <v>0</v>
      </c>
      <c r="CS9" s="1">
        <v>0</v>
      </c>
      <c r="CT9" s="1">
        <v>0</v>
      </c>
      <c r="CU9" s="1">
        <v>0</v>
      </c>
      <c r="CV9" s="1">
        <f>table1[[#This Row],[OB2 PP W.]]+table1[[#This Row],[OB2 PP Rec.W.]]</f>
        <v>0</v>
      </c>
      <c r="CW9" s="1">
        <v>0</v>
      </c>
      <c r="CX9" s="1">
        <v>0</v>
      </c>
      <c r="CY9" s="1">
        <f>table1[[#This Row],[OB2 PS W.]]+table1[[#This Row],[OB2 PS Rec.W.]]</f>
        <v>0</v>
      </c>
      <c r="CZ9" s="1">
        <v>0</v>
      </c>
      <c r="DA9" s="1">
        <v>0</v>
      </c>
      <c r="DB9" s="1">
        <f>table1[[#This Row],[OB2 PC W.]]+table1[[#This Row],[OB2 PC Rec.W.]]</f>
        <v>0</v>
      </c>
      <c r="DC9" s="1">
        <v>0</v>
      </c>
      <c r="DD9" s="1">
        <v>0</v>
      </c>
      <c r="DE9" s="1">
        <f>table1[[#This Row],[OB2 LDPE W.]]+table1[[#This Row],[OB2 LDPE Rec.W.]]</f>
        <v>0</v>
      </c>
      <c r="DF9" s="1">
        <v>0</v>
      </c>
      <c r="DG9" s="1">
        <v>0</v>
      </c>
      <c r="DH9" s="1">
        <f>table1[[#This Row],[OB2 PVC W.]]+table1[[#This Row],[OB2 PVC Rec.W.]]</f>
        <v>0</v>
      </c>
      <c r="DI9" s="1">
        <v>0</v>
      </c>
      <c r="DJ9" s="1">
        <v>0</v>
      </c>
      <c r="DK9" s="1">
        <f>table1[[#This Row],[OB2 HDPE W.]]+table1[[#This Row],[OB2 HDPE Rec.W.]]</f>
        <v>0</v>
      </c>
      <c r="DL9" s="1">
        <v>0</v>
      </c>
      <c r="DM9" s="1">
        <v>0</v>
      </c>
      <c r="DN9" s="1">
        <f>table1[[#This Row],[OB2 EPS W.]]+table1[[#This Row],[OB2 EPS Rec.W.]]</f>
        <v>0</v>
      </c>
      <c r="DO9" s="1">
        <v>0</v>
      </c>
      <c r="DP9" s="1">
        <v>0</v>
      </c>
      <c r="DQ9" s="1">
        <v>0</v>
      </c>
    </row>
    <row r="10" spans="1:121" x14ac:dyDescent="0.25">
      <c r="A10" s="1" t="s">
        <v>30</v>
      </c>
      <c r="B10" s="1" t="s">
        <v>328</v>
      </c>
      <c r="C10" t="s">
        <v>464</v>
      </c>
      <c r="D10" t="s">
        <v>455</v>
      </c>
      <c r="E10" t="s">
        <v>455</v>
      </c>
      <c r="F10" s="1" t="s">
        <v>279</v>
      </c>
      <c r="G10">
        <v>1</v>
      </c>
      <c r="H10" s="1">
        <f>table1[[#This Row],[Retail Paper/Board W]]+table1[[#This Row],[Retail Rec.Pap/Board]]</f>
        <v>1</v>
      </c>
      <c r="I10" s="1">
        <v>1</v>
      </c>
      <c r="J10" s="1">
        <v>0</v>
      </c>
      <c r="K10" s="1">
        <f>table1[[#This Row],[Ret.Corrugated W.]]+table1[[#This Row],[Retail Rec.Cor.Board]]</f>
        <v>48</v>
      </c>
      <c r="L10" s="1">
        <v>25</v>
      </c>
      <c r="M10" s="1">
        <v>23</v>
      </c>
      <c r="N10" s="1">
        <f>table1[[#This Row],[Retail Polyst.W.]]+table1[[#This Row],[Retail Rec.Polyst.W.]]</f>
        <v>0</v>
      </c>
      <c r="O10" s="1">
        <v>0</v>
      </c>
      <c r="P10" s="1">
        <v>0</v>
      </c>
      <c r="Q10" s="1">
        <f>table1[[#This Row],[Retail PET W.]]+table1[[#This Row],[RetPetRecWeight]]</f>
        <v>0</v>
      </c>
      <c r="R10" s="1">
        <v>0</v>
      </c>
      <c r="S10" s="1">
        <v>0</v>
      </c>
      <c r="T10" s="1">
        <f>table1[[#This Row],[Retail Oth.Plast.W.]]+table1[[#This Row],[Retail Rec.Plast.W.]]</f>
        <v>0</v>
      </c>
      <c r="U10" s="1">
        <v>0</v>
      </c>
      <c r="V10" s="1">
        <v>0</v>
      </c>
      <c r="W10" s="1">
        <v>0</v>
      </c>
      <c r="X10" s="1">
        <v>0</v>
      </c>
      <c r="Y10" s="1">
        <f>table1[[#This Row],[Retail PP W.]]+table1[[#This Row],[Retail PP Rec.W.]]</f>
        <v>0</v>
      </c>
      <c r="Z10" s="1">
        <v>0</v>
      </c>
      <c r="AA10" s="1">
        <v>0</v>
      </c>
      <c r="AB10" s="1">
        <f>table1[[#This Row],[Retail PS W.]]+table1[[#This Row],[Retail PS Rec.W.]]</f>
        <v>0</v>
      </c>
      <c r="AC10" s="1">
        <v>0</v>
      </c>
      <c r="AD10" s="1">
        <v>0</v>
      </c>
      <c r="AE10" s="1">
        <f>table1[[#This Row],[Retail PC W.]]+table1[[#This Row],[Retail PC Rec.W.]]</f>
        <v>0</v>
      </c>
      <c r="AF10" s="1">
        <v>0</v>
      </c>
      <c r="AG10" s="1">
        <v>0</v>
      </c>
      <c r="AH10" s="1">
        <f>table1[[#This Row],[Retail LDPE W.]]+table1[[#This Row],[Retail LDPE Rec.W.]]</f>
        <v>0</v>
      </c>
      <c r="AI10" s="1">
        <v>0</v>
      </c>
      <c r="AJ10" s="1">
        <v>0</v>
      </c>
      <c r="AK10" s="1">
        <f>table1[[#This Row],[Retail PVC W.]]+table1[[#This Row],[Retail PVC Rec.W.]]</f>
        <v>0</v>
      </c>
      <c r="AL10" s="1">
        <v>0</v>
      </c>
      <c r="AM10" s="1">
        <v>0</v>
      </c>
      <c r="AN10" s="1">
        <f>table1[[#This Row],[Retail HDPE W.]]+table1[[#This Row],[Retail HDPE Rec.W.]]</f>
        <v>0</v>
      </c>
      <c r="AO10" s="1">
        <v>0</v>
      </c>
      <c r="AP10" s="1">
        <v>0</v>
      </c>
      <c r="AQ10" s="1">
        <v>0</v>
      </c>
      <c r="AR10">
        <v>24</v>
      </c>
      <c r="AS10" s="1">
        <f>table1[[#This Row],[OB1 Paper/Board W]]+table1[[#This Row],[OB1 Rec.Pap/Board]]</f>
        <v>0</v>
      </c>
      <c r="AT10" s="1">
        <v>0</v>
      </c>
      <c r="AU10" s="1">
        <v>0</v>
      </c>
      <c r="AV10" s="1">
        <f>table1[[#This Row],[OB1 Corrugated W.]]+table1[[#This Row],[OB1 Rec.Cor.Board]]</f>
        <v>134</v>
      </c>
      <c r="AW10" s="1">
        <v>80</v>
      </c>
      <c r="AX10" s="1">
        <v>54</v>
      </c>
      <c r="AY10" s="1">
        <f>table1[[#This Row],[OB1 Polyst.W.]]+table1[[#This Row],[OB1 Rec.Polyst.W.]]</f>
        <v>0</v>
      </c>
      <c r="AZ10" s="1">
        <v>0</v>
      </c>
      <c r="BA10" s="1">
        <v>0</v>
      </c>
      <c r="BB10" s="1">
        <f>table1[[#This Row],[OB1 PET W.]]+table1[[#This Row],[OB1PetRecWeight]]</f>
        <v>0</v>
      </c>
      <c r="BC10" s="1">
        <v>0</v>
      </c>
      <c r="BD10" s="1">
        <v>0</v>
      </c>
      <c r="BE10" s="1">
        <f>table1[[#This Row],[OB1 Oth.Plast.W.]]+table1[[#This Row],[OB1 O.Plas.Rec.W.]]</f>
        <v>0</v>
      </c>
      <c r="BF10" s="1">
        <v>0</v>
      </c>
      <c r="BG10" s="1">
        <v>0</v>
      </c>
      <c r="BH10" s="1">
        <v>0</v>
      </c>
      <c r="BI10" s="1">
        <f>table1[[#This Row],[OB1 PP W.]]+table1[[#This Row],[OB1 PP Rec.W.]]</f>
        <v>0</v>
      </c>
      <c r="BJ10" s="1">
        <v>0</v>
      </c>
      <c r="BK10" s="1">
        <v>0</v>
      </c>
      <c r="BL10" s="1">
        <f>table1[[#This Row],[OB1 PS W.]]+table1[[#This Row],[OB1 PS Rec.W.]]</f>
        <v>0</v>
      </c>
      <c r="BM10" s="1">
        <v>0</v>
      </c>
      <c r="BN10" s="1">
        <v>0</v>
      </c>
      <c r="BO10" s="1">
        <f>table1[[#This Row],[OB1 PC W.]]+table1[[#This Row],[OB1 PC Rec.W.]]</f>
        <v>0</v>
      </c>
      <c r="BP10" s="1">
        <v>0</v>
      </c>
      <c r="BQ10" s="1">
        <v>0</v>
      </c>
      <c r="BR10" s="1">
        <f>table1[[#This Row],[OB1 LDPE W.]]+table1[[#This Row],[OB1 LDPE Rec.W.]]</f>
        <v>0</v>
      </c>
      <c r="BS10" s="1">
        <v>0</v>
      </c>
      <c r="BT10" s="1">
        <v>0</v>
      </c>
      <c r="BU10" s="1">
        <f>table1[[#This Row],[OB1 PVC W.]]+table1[[#This Row],[OB1 PVC Rec.W.]]</f>
        <v>0</v>
      </c>
      <c r="BV10" s="1">
        <v>0</v>
      </c>
      <c r="BW10" s="1">
        <v>0</v>
      </c>
      <c r="BX10" s="1">
        <f>table1[[#This Row],[OB1 HDPE W.]]+table1[[#This Row],[OB1 HDPE Rec.W.]]</f>
        <v>0</v>
      </c>
      <c r="BY10" s="1">
        <v>0</v>
      </c>
      <c r="BZ10" s="1">
        <v>0</v>
      </c>
      <c r="CA10" s="1">
        <f>table1[[#This Row],[OB1 EPS W.]]+table1[[#This Row],[OB1 EPS Rec.W.]]</f>
        <v>0</v>
      </c>
      <c r="CB10" s="1">
        <v>0</v>
      </c>
      <c r="CC10" s="1">
        <v>0</v>
      </c>
      <c r="CD10" s="1">
        <v>0</v>
      </c>
      <c r="CE10">
        <v>0</v>
      </c>
      <c r="CF10" s="1">
        <f>table1[[#This Row],[OB2 Paper/Board W]]+table1[[#This Row],[OB2 Rec.Pap/Board]]</f>
        <v>2</v>
      </c>
      <c r="CG10" s="1">
        <v>2</v>
      </c>
      <c r="CH10" s="1">
        <v>0</v>
      </c>
      <c r="CI10" s="1">
        <f>table1[[#This Row],[OB2 Corrugated W.]]+table1[[#This Row],[OB2 Rec.Cor.Board]]</f>
        <v>735</v>
      </c>
      <c r="CJ10" s="1">
        <v>440</v>
      </c>
      <c r="CK10" s="1">
        <v>295</v>
      </c>
      <c r="CL10" s="1">
        <f>table1[[#This Row],[OB2 Polyst.W.]]+table1[[#This Row],[OB2 Rec.Polyst.W.]]</f>
        <v>0</v>
      </c>
      <c r="CM10" s="1">
        <v>0</v>
      </c>
      <c r="CN10" s="1">
        <v>0</v>
      </c>
      <c r="CO10" s="1">
        <f>table1[[#This Row],[OB2 PET W.]]+table1[[#This Row],[OB2PetRecWeight]]</f>
        <v>0</v>
      </c>
      <c r="CP10" s="1">
        <v>0</v>
      </c>
      <c r="CQ10" s="1">
        <v>0</v>
      </c>
      <c r="CR10" s="1">
        <v>0</v>
      </c>
      <c r="CS10" s="1">
        <v>0</v>
      </c>
      <c r="CT10" s="1">
        <v>0</v>
      </c>
      <c r="CU10" s="1">
        <v>0</v>
      </c>
      <c r="CV10" s="1">
        <f>table1[[#This Row],[OB2 PP W.]]+table1[[#This Row],[OB2 PP Rec.W.]]</f>
        <v>0</v>
      </c>
      <c r="CW10" s="1">
        <v>0</v>
      </c>
      <c r="CX10" s="1">
        <v>0</v>
      </c>
      <c r="CY10" s="1">
        <f>table1[[#This Row],[OB2 PS W.]]+table1[[#This Row],[OB2 PS Rec.W.]]</f>
        <v>0</v>
      </c>
      <c r="CZ10" s="1">
        <v>0</v>
      </c>
      <c r="DA10" s="1">
        <v>0</v>
      </c>
      <c r="DB10" s="1">
        <f>table1[[#This Row],[OB2 PC W.]]+table1[[#This Row],[OB2 PC Rec.W.]]</f>
        <v>0</v>
      </c>
      <c r="DC10" s="1">
        <v>0</v>
      </c>
      <c r="DD10" s="1">
        <v>0</v>
      </c>
      <c r="DE10" s="1">
        <f>table1[[#This Row],[OB2 LDPE W.]]+table1[[#This Row],[OB2 LDPE Rec.W.]]</f>
        <v>0</v>
      </c>
      <c r="DF10" s="1">
        <v>0</v>
      </c>
      <c r="DG10" s="1">
        <v>0</v>
      </c>
      <c r="DH10" s="1">
        <f>table1[[#This Row],[OB2 PVC W.]]+table1[[#This Row],[OB2 PVC Rec.W.]]</f>
        <v>0</v>
      </c>
      <c r="DI10" s="1">
        <v>0</v>
      </c>
      <c r="DJ10" s="1">
        <v>0</v>
      </c>
      <c r="DK10" s="1">
        <f>table1[[#This Row],[OB2 HDPE W.]]+table1[[#This Row],[OB2 HDPE Rec.W.]]</f>
        <v>0</v>
      </c>
      <c r="DL10" s="1">
        <v>0</v>
      </c>
      <c r="DM10" s="1">
        <v>0</v>
      </c>
      <c r="DN10" s="1">
        <f>table1[[#This Row],[OB2 EPS W.]]+table1[[#This Row],[OB2 EPS Rec.W.]]</f>
        <v>0</v>
      </c>
      <c r="DO10" s="1">
        <v>0</v>
      </c>
      <c r="DP10" s="1">
        <v>0</v>
      </c>
      <c r="DQ10" s="1">
        <v>0</v>
      </c>
    </row>
    <row r="11" spans="1:121" x14ac:dyDescent="0.25">
      <c r="A11" s="1" t="s">
        <v>31</v>
      </c>
      <c r="B11" s="1" t="s">
        <v>326</v>
      </c>
      <c r="C11" t="s">
        <v>465</v>
      </c>
      <c r="D11" t="s">
        <v>455</v>
      </c>
      <c r="E11" t="s">
        <v>455</v>
      </c>
      <c r="F11" s="1" t="s">
        <v>279</v>
      </c>
      <c r="G11">
        <v>1</v>
      </c>
      <c r="H11" s="1">
        <f>table1[[#This Row],[Retail Paper/Board W]]+table1[[#This Row],[Retail Rec.Pap/Board]]</f>
        <v>1</v>
      </c>
      <c r="I11" s="1">
        <v>1</v>
      </c>
      <c r="J11" s="1">
        <v>0</v>
      </c>
      <c r="K11" s="1">
        <f>table1[[#This Row],[Ret.Corrugated W.]]+table1[[#This Row],[Retail Rec.Cor.Board]]</f>
        <v>48</v>
      </c>
      <c r="L11" s="1">
        <v>25</v>
      </c>
      <c r="M11" s="1">
        <v>23</v>
      </c>
      <c r="N11" s="1">
        <f>table1[[#This Row],[Retail Polyst.W.]]+table1[[#This Row],[Retail Rec.Polyst.W.]]</f>
        <v>0</v>
      </c>
      <c r="O11" s="1">
        <v>0</v>
      </c>
      <c r="P11" s="1">
        <v>0</v>
      </c>
      <c r="Q11" s="1">
        <f>table1[[#This Row],[Retail PET W.]]+table1[[#This Row],[RetPetRecWeight]]</f>
        <v>0</v>
      </c>
      <c r="R11" s="1">
        <v>0</v>
      </c>
      <c r="S11" s="1">
        <v>0</v>
      </c>
      <c r="T11" s="1">
        <f>table1[[#This Row],[Retail Oth.Plast.W.]]+table1[[#This Row],[Retail Rec.Plast.W.]]</f>
        <v>0</v>
      </c>
      <c r="U11" s="1">
        <v>0</v>
      </c>
      <c r="V11" s="1">
        <v>0</v>
      </c>
      <c r="W11" s="1">
        <v>0</v>
      </c>
      <c r="X11" s="1">
        <v>0</v>
      </c>
      <c r="Y11" s="1">
        <f>table1[[#This Row],[Retail PP W.]]+table1[[#This Row],[Retail PP Rec.W.]]</f>
        <v>0</v>
      </c>
      <c r="Z11" s="1">
        <v>0</v>
      </c>
      <c r="AA11" s="1">
        <v>0</v>
      </c>
      <c r="AB11" s="1">
        <f>table1[[#This Row],[Retail PS W.]]+table1[[#This Row],[Retail PS Rec.W.]]</f>
        <v>0</v>
      </c>
      <c r="AC11" s="1">
        <v>0</v>
      </c>
      <c r="AD11" s="1">
        <v>0</v>
      </c>
      <c r="AE11" s="1">
        <f>table1[[#This Row],[Retail PC W.]]+table1[[#This Row],[Retail PC Rec.W.]]</f>
        <v>0</v>
      </c>
      <c r="AF11" s="1">
        <v>0</v>
      </c>
      <c r="AG11" s="1">
        <v>0</v>
      </c>
      <c r="AH11" s="1">
        <f>table1[[#This Row],[Retail LDPE W.]]+table1[[#This Row],[Retail LDPE Rec.W.]]</f>
        <v>0</v>
      </c>
      <c r="AI11" s="1">
        <v>0</v>
      </c>
      <c r="AJ11" s="1">
        <v>0</v>
      </c>
      <c r="AK11" s="1">
        <f>table1[[#This Row],[Retail PVC W.]]+table1[[#This Row],[Retail PVC Rec.W.]]</f>
        <v>0</v>
      </c>
      <c r="AL11" s="1">
        <v>0</v>
      </c>
      <c r="AM11" s="1">
        <v>0</v>
      </c>
      <c r="AN11" s="1">
        <f>table1[[#This Row],[Retail HDPE W.]]+table1[[#This Row],[Retail HDPE Rec.W.]]</f>
        <v>0</v>
      </c>
      <c r="AO11" s="1">
        <v>0</v>
      </c>
      <c r="AP11" s="1">
        <v>0</v>
      </c>
      <c r="AQ11" s="1">
        <v>0</v>
      </c>
      <c r="AR11">
        <v>24</v>
      </c>
      <c r="AS11" s="1">
        <f>table1[[#This Row],[OB1 Paper/Board W]]+table1[[#This Row],[OB1 Rec.Pap/Board]]</f>
        <v>0</v>
      </c>
      <c r="AT11" s="1">
        <v>0</v>
      </c>
      <c r="AU11" s="1">
        <v>0</v>
      </c>
      <c r="AV11" s="1">
        <f>table1[[#This Row],[OB1 Corrugated W.]]+table1[[#This Row],[OB1 Rec.Cor.Board]]</f>
        <v>134</v>
      </c>
      <c r="AW11" s="1">
        <v>80</v>
      </c>
      <c r="AX11" s="1">
        <v>54</v>
      </c>
      <c r="AY11" s="1">
        <f>table1[[#This Row],[OB1 Polyst.W.]]+table1[[#This Row],[OB1 Rec.Polyst.W.]]</f>
        <v>0</v>
      </c>
      <c r="AZ11" s="1">
        <v>0</v>
      </c>
      <c r="BA11" s="1">
        <v>0</v>
      </c>
      <c r="BB11" s="1">
        <f>table1[[#This Row],[OB1 PET W.]]+table1[[#This Row],[OB1PetRecWeight]]</f>
        <v>0</v>
      </c>
      <c r="BC11" s="1">
        <v>0</v>
      </c>
      <c r="BD11" s="1">
        <v>0</v>
      </c>
      <c r="BE11" s="1">
        <f>table1[[#This Row],[OB1 Oth.Plast.W.]]+table1[[#This Row],[OB1 O.Plas.Rec.W.]]</f>
        <v>0</v>
      </c>
      <c r="BF11" s="1">
        <v>0</v>
      </c>
      <c r="BG11" s="1">
        <v>0</v>
      </c>
      <c r="BH11" s="1">
        <v>0</v>
      </c>
      <c r="BI11" s="1">
        <f>table1[[#This Row],[OB1 PP W.]]+table1[[#This Row],[OB1 PP Rec.W.]]</f>
        <v>0</v>
      </c>
      <c r="BJ11" s="1">
        <v>0</v>
      </c>
      <c r="BK11" s="1">
        <v>0</v>
      </c>
      <c r="BL11" s="1">
        <f>table1[[#This Row],[OB1 PS W.]]+table1[[#This Row],[OB1 PS Rec.W.]]</f>
        <v>0</v>
      </c>
      <c r="BM11" s="1">
        <v>0</v>
      </c>
      <c r="BN11" s="1">
        <v>0</v>
      </c>
      <c r="BO11" s="1">
        <f>table1[[#This Row],[OB1 PC W.]]+table1[[#This Row],[OB1 PC Rec.W.]]</f>
        <v>0</v>
      </c>
      <c r="BP11" s="1">
        <v>0</v>
      </c>
      <c r="BQ11" s="1">
        <v>0</v>
      </c>
      <c r="BR11" s="1">
        <f>table1[[#This Row],[OB1 LDPE W.]]+table1[[#This Row],[OB1 LDPE Rec.W.]]</f>
        <v>0</v>
      </c>
      <c r="BS11" s="1">
        <v>0</v>
      </c>
      <c r="BT11" s="1">
        <v>0</v>
      </c>
      <c r="BU11" s="1">
        <f>table1[[#This Row],[OB1 PVC W.]]+table1[[#This Row],[OB1 PVC Rec.W.]]</f>
        <v>0</v>
      </c>
      <c r="BV11" s="1">
        <v>0</v>
      </c>
      <c r="BW11" s="1">
        <v>0</v>
      </c>
      <c r="BX11" s="1">
        <f>table1[[#This Row],[OB1 HDPE W.]]+table1[[#This Row],[OB1 HDPE Rec.W.]]</f>
        <v>0</v>
      </c>
      <c r="BY11" s="1">
        <v>0</v>
      </c>
      <c r="BZ11" s="1">
        <v>0</v>
      </c>
      <c r="CA11" s="1">
        <f>table1[[#This Row],[OB1 EPS W.]]+table1[[#This Row],[OB1 EPS Rec.W.]]</f>
        <v>0</v>
      </c>
      <c r="CB11" s="1">
        <v>0</v>
      </c>
      <c r="CC11" s="1">
        <v>0</v>
      </c>
      <c r="CD11" s="1">
        <v>0</v>
      </c>
      <c r="CE11">
        <v>0</v>
      </c>
      <c r="CF11" s="1">
        <f>table1[[#This Row],[OB2 Paper/Board W]]+table1[[#This Row],[OB2 Rec.Pap/Board]]</f>
        <v>2</v>
      </c>
      <c r="CG11" s="1">
        <v>2</v>
      </c>
      <c r="CH11" s="1">
        <v>0</v>
      </c>
      <c r="CI11" s="1">
        <f>table1[[#This Row],[OB2 Corrugated W.]]+table1[[#This Row],[OB2 Rec.Cor.Board]]</f>
        <v>735</v>
      </c>
      <c r="CJ11" s="1">
        <v>440</v>
      </c>
      <c r="CK11" s="1">
        <v>295</v>
      </c>
      <c r="CL11" s="1">
        <f>table1[[#This Row],[OB2 Polyst.W.]]+table1[[#This Row],[OB2 Rec.Polyst.W.]]</f>
        <v>0</v>
      </c>
      <c r="CM11" s="1">
        <v>0</v>
      </c>
      <c r="CN11" s="1">
        <v>0</v>
      </c>
      <c r="CO11" s="1">
        <f>table1[[#This Row],[OB2 PET W.]]+table1[[#This Row],[OB2PetRecWeight]]</f>
        <v>0</v>
      </c>
      <c r="CP11" s="1">
        <v>0</v>
      </c>
      <c r="CQ11" s="1">
        <v>0</v>
      </c>
      <c r="CR11" s="1">
        <v>0</v>
      </c>
      <c r="CS11" s="1">
        <v>0</v>
      </c>
      <c r="CT11" s="1">
        <v>0</v>
      </c>
      <c r="CU11" s="1">
        <v>0</v>
      </c>
      <c r="CV11" s="1">
        <f>table1[[#This Row],[OB2 PP W.]]+table1[[#This Row],[OB2 PP Rec.W.]]</f>
        <v>0</v>
      </c>
      <c r="CW11" s="1">
        <v>0</v>
      </c>
      <c r="CX11" s="1">
        <v>0</v>
      </c>
      <c r="CY11" s="1">
        <f>table1[[#This Row],[OB2 PS W.]]+table1[[#This Row],[OB2 PS Rec.W.]]</f>
        <v>0</v>
      </c>
      <c r="CZ11" s="1">
        <v>0</v>
      </c>
      <c r="DA11" s="1">
        <v>0</v>
      </c>
      <c r="DB11" s="1">
        <f>table1[[#This Row],[OB2 PC W.]]+table1[[#This Row],[OB2 PC Rec.W.]]</f>
        <v>0</v>
      </c>
      <c r="DC11" s="1">
        <v>0</v>
      </c>
      <c r="DD11" s="1">
        <v>0</v>
      </c>
      <c r="DE11" s="1">
        <f>table1[[#This Row],[OB2 LDPE W.]]+table1[[#This Row],[OB2 LDPE Rec.W.]]</f>
        <v>0</v>
      </c>
      <c r="DF11" s="1">
        <v>0</v>
      </c>
      <c r="DG11" s="1">
        <v>0</v>
      </c>
      <c r="DH11" s="1">
        <f>table1[[#This Row],[OB2 PVC W.]]+table1[[#This Row],[OB2 PVC Rec.W.]]</f>
        <v>0</v>
      </c>
      <c r="DI11" s="1">
        <v>0</v>
      </c>
      <c r="DJ11" s="1">
        <v>0</v>
      </c>
      <c r="DK11" s="1">
        <f>table1[[#This Row],[OB2 HDPE W.]]+table1[[#This Row],[OB2 HDPE Rec.W.]]</f>
        <v>0</v>
      </c>
      <c r="DL11" s="1">
        <v>0</v>
      </c>
      <c r="DM11" s="1">
        <v>0</v>
      </c>
      <c r="DN11" s="1">
        <f>table1[[#This Row],[OB2 EPS W.]]+table1[[#This Row],[OB2 EPS Rec.W.]]</f>
        <v>0</v>
      </c>
      <c r="DO11" s="1">
        <v>0</v>
      </c>
      <c r="DP11" s="1">
        <v>0</v>
      </c>
      <c r="DQ11" s="1">
        <v>0</v>
      </c>
    </row>
    <row r="12" spans="1:121" x14ac:dyDescent="0.25">
      <c r="A12" s="1" t="s">
        <v>32</v>
      </c>
      <c r="B12" s="1" t="s">
        <v>327</v>
      </c>
      <c r="C12" t="s">
        <v>466</v>
      </c>
      <c r="D12" t="s">
        <v>455</v>
      </c>
      <c r="E12" t="s">
        <v>455</v>
      </c>
      <c r="F12" s="1" t="s">
        <v>279</v>
      </c>
      <c r="G12">
        <v>1</v>
      </c>
      <c r="H12" s="1">
        <f>table1[[#This Row],[Retail Paper/Board W]]+table1[[#This Row],[Retail Rec.Pap/Board]]</f>
        <v>1</v>
      </c>
      <c r="I12" s="1">
        <v>1</v>
      </c>
      <c r="J12" s="1">
        <v>0</v>
      </c>
      <c r="K12" s="1">
        <f>table1[[#This Row],[Ret.Corrugated W.]]+table1[[#This Row],[Retail Rec.Cor.Board]]</f>
        <v>48</v>
      </c>
      <c r="L12" s="1">
        <v>25</v>
      </c>
      <c r="M12" s="1">
        <v>23</v>
      </c>
      <c r="N12" s="1">
        <f>table1[[#This Row],[Retail Polyst.W.]]+table1[[#This Row],[Retail Rec.Polyst.W.]]</f>
        <v>0</v>
      </c>
      <c r="O12" s="1">
        <v>0</v>
      </c>
      <c r="P12" s="1">
        <v>0</v>
      </c>
      <c r="Q12" s="1">
        <f>table1[[#This Row],[Retail PET W.]]+table1[[#This Row],[RetPetRecWeight]]</f>
        <v>0</v>
      </c>
      <c r="R12" s="1">
        <v>0</v>
      </c>
      <c r="S12" s="1">
        <v>0</v>
      </c>
      <c r="T12" s="1">
        <f>table1[[#This Row],[Retail Oth.Plast.W.]]+table1[[#This Row],[Retail Rec.Plast.W.]]</f>
        <v>0</v>
      </c>
      <c r="U12" s="1">
        <v>0</v>
      </c>
      <c r="V12" s="1">
        <v>0</v>
      </c>
      <c r="W12" s="1">
        <v>0</v>
      </c>
      <c r="X12" s="1">
        <v>0</v>
      </c>
      <c r="Y12" s="1">
        <f>table1[[#This Row],[Retail PP W.]]+table1[[#This Row],[Retail PP Rec.W.]]</f>
        <v>0</v>
      </c>
      <c r="Z12" s="1">
        <v>0</v>
      </c>
      <c r="AA12" s="1">
        <v>0</v>
      </c>
      <c r="AB12" s="1">
        <f>table1[[#This Row],[Retail PS W.]]+table1[[#This Row],[Retail PS Rec.W.]]</f>
        <v>0</v>
      </c>
      <c r="AC12" s="1">
        <v>0</v>
      </c>
      <c r="AD12" s="1">
        <v>0</v>
      </c>
      <c r="AE12" s="1">
        <f>table1[[#This Row],[Retail PC W.]]+table1[[#This Row],[Retail PC Rec.W.]]</f>
        <v>0</v>
      </c>
      <c r="AF12" s="1">
        <v>0</v>
      </c>
      <c r="AG12" s="1">
        <v>0</v>
      </c>
      <c r="AH12" s="1">
        <f>table1[[#This Row],[Retail LDPE W.]]+table1[[#This Row],[Retail LDPE Rec.W.]]</f>
        <v>0</v>
      </c>
      <c r="AI12" s="1">
        <v>0</v>
      </c>
      <c r="AJ12" s="1">
        <v>0</v>
      </c>
      <c r="AK12" s="1">
        <f>table1[[#This Row],[Retail PVC W.]]+table1[[#This Row],[Retail PVC Rec.W.]]</f>
        <v>0</v>
      </c>
      <c r="AL12" s="1">
        <v>0</v>
      </c>
      <c r="AM12" s="1">
        <v>0</v>
      </c>
      <c r="AN12" s="1">
        <f>table1[[#This Row],[Retail HDPE W.]]+table1[[#This Row],[Retail HDPE Rec.W.]]</f>
        <v>0</v>
      </c>
      <c r="AO12" s="1">
        <v>0</v>
      </c>
      <c r="AP12" s="1">
        <v>0</v>
      </c>
      <c r="AQ12" s="1">
        <v>0</v>
      </c>
      <c r="AR12">
        <v>24</v>
      </c>
      <c r="AS12" s="1">
        <f>table1[[#This Row],[OB1 Paper/Board W]]+table1[[#This Row],[OB1 Rec.Pap/Board]]</f>
        <v>0</v>
      </c>
      <c r="AT12" s="1">
        <v>0</v>
      </c>
      <c r="AU12" s="1">
        <v>0</v>
      </c>
      <c r="AV12" s="1">
        <f>table1[[#This Row],[OB1 Corrugated W.]]+table1[[#This Row],[OB1 Rec.Cor.Board]]</f>
        <v>134</v>
      </c>
      <c r="AW12" s="1">
        <v>80</v>
      </c>
      <c r="AX12" s="1">
        <v>54</v>
      </c>
      <c r="AY12" s="1">
        <f>table1[[#This Row],[OB1 Polyst.W.]]+table1[[#This Row],[OB1 Rec.Polyst.W.]]</f>
        <v>0</v>
      </c>
      <c r="AZ12" s="1">
        <v>0</v>
      </c>
      <c r="BA12" s="1">
        <v>0</v>
      </c>
      <c r="BB12" s="1">
        <f>table1[[#This Row],[OB1 PET W.]]+table1[[#This Row],[OB1PetRecWeight]]</f>
        <v>0</v>
      </c>
      <c r="BC12" s="1">
        <v>0</v>
      </c>
      <c r="BD12" s="1">
        <v>0</v>
      </c>
      <c r="BE12" s="1">
        <f>table1[[#This Row],[OB1 Oth.Plast.W.]]+table1[[#This Row],[OB1 O.Plas.Rec.W.]]</f>
        <v>0</v>
      </c>
      <c r="BF12" s="1">
        <v>0</v>
      </c>
      <c r="BG12" s="1">
        <v>0</v>
      </c>
      <c r="BH12" s="1">
        <v>0</v>
      </c>
      <c r="BI12" s="1">
        <f>table1[[#This Row],[OB1 PP W.]]+table1[[#This Row],[OB1 PP Rec.W.]]</f>
        <v>0</v>
      </c>
      <c r="BJ12" s="1">
        <v>0</v>
      </c>
      <c r="BK12" s="1">
        <v>0</v>
      </c>
      <c r="BL12" s="1">
        <f>table1[[#This Row],[OB1 PS W.]]+table1[[#This Row],[OB1 PS Rec.W.]]</f>
        <v>0</v>
      </c>
      <c r="BM12" s="1">
        <v>0</v>
      </c>
      <c r="BN12" s="1">
        <v>0</v>
      </c>
      <c r="BO12" s="1">
        <f>table1[[#This Row],[OB1 PC W.]]+table1[[#This Row],[OB1 PC Rec.W.]]</f>
        <v>0</v>
      </c>
      <c r="BP12" s="1">
        <v>0</v>
      </c>
      <c r="BQ12" s="1">
        <v>0</v>
      </c>
      <c r="BR12" s="1">
        <f>table1[[#This Row],[OB1 LDPE W.]]+table1[[#This Row],[OB1 LDPE Rec.W.]]</f>
        <v>0</v>
      </c>
      <c r="BS12" s="1">
        <v>0</v>
      </c>
      <c r="BT12" s="1">
        <v>0</v>
      </c>
      <c r="BU12" s="1">
        <f>table1[[#This Row],[OB1 PVC W.]]+table1[[#This Row],[OB1 PVC Rec.W.]]</f>
        <v>0</v>
      </c>
      <c r="BV12" s="1">
        <v>0</v>
      </c>
      <c r="BW12" s="1">
        <v>0</v>
      </c>
      <c r="BX12" s="1">
        <f>table1[[#This Row],[OB1 HDPE W.]]+table1[[#This Row],[OB1 HDPE Rec.W.]]</f>
        <v>0</v>
      </c>
      <c r="BY12" s="1">
        <v>0</v>
      </c>
      <c r="BZ12" s="1">
        <v>0</v>
      </c>
      <c r="CA12" s="1">
        <f>table1[[#This Row],[OB1 EPS W.]]+table1[[#This Row],[OB1 EPS Rec.W.]]</f>
        <v>0</v>
      </c>
      <c r="CB12" s="1">
        <v>0</v>
      </c>
      <c r="CC12" s="1">
        <v>0</v>
      </c>
      <c r="CD12" s="1">
        <v>0</v>
      </c>
      <c r="CE12">
        <v>0</v>
      </c>
      <c r="CF12" s="1">
        <f>table1[[#This Row],[OB2 Paper/Board W]]+table1[[#This Row],[OB2 Rec.Pap/Board]]</f>
        <v>2</v>
      </c>
      <c r="CG12" s="1">
        <v>2</v>
      </c>
      <c r="CH12" s="1">
        <v>0</v>
      </c>
      <c r="CI12" s="1">
        <f>table1[[#This Row],[OB2 Corrugated W.]]+table1[[#This Row],[OB2 Rec.Cor.Board]]</f>
        <v>735</v>
      </c>
      <c r="CJ12" s="1">
        <v>440</v>
      </c>
      <c r="CK12" s="1">
        <v>295</v>
      </c>
      <c r="CL12" s="1">
        <f>table1[[#This Row],[OB2 Polyst.W.]]+table1[[#This Row],[OB2 Rec.Polyst.W.]]</f>
        <v>0</v>
      </c>
      <c r="CM12" s="1">
        <v>0</v>
      </c>
      <c r="CN12" s="1">
        <v>0</v>
      </c>
      <c r="CO12" s="1">
        <f>table1[[#This Row],[OB2 PET W.]]+table1[[#This Row],[OB2PetRecWeight]]</f>
        <v>0</v>
      </c>
      <c r="CP12" s="1">
        <v>0</v>
      </c>
      <c r="CQ12" s="1">
        <v>0</v>
      </c>
      <c r="CR12" s="1">
        <v>0</v>
      </c>
      <c r="CS12" s="1">
        <v>0</v>
      </c>
      <c r="CT12" s="1">
        <v>0</v>
      </c>
      <c r="CU12" s="1">
        <v>0</v>
      </c>
      <c r="CV12" s="1">
        <f>table1[[#This Row],[OB2 PP W.]]+table1[[#This Row],[OB2 PP Rec.W.]]</f>
        <v>0</v>
      </c>
      <c r="CW12" s="1">
        <v>0</v>
      </c>
      <c r="CX12" s="1">
        <v>0</v>
      </c>
      <c r="CY12" s="1">
        <f>table1[[#This Row],[OB2 PS W.]]+table1[[#This Row],[OB2 PS Rec.W.]]</f>
        <v>0</v>
      </c>
      <c r="CZ12" s="1">
        <v>0</v>
      </c>
      <c r="DA12" s="1">
        <v>0</v>
      </c>
      <c r="DB12" s="1">
        <f>table1[[#This Row],[OB2 PC W.]]+table1[[#This Row],[OB2 PC Rec.W.]]</f>
        <v>0</v>
      </c>
      <c r="DC12" s="1">
        <v>0</v>
      </c>
      <c r="DD12" s="1">
        <v>0</v>
      </c>
      <c r="DE12" s="1">
        <f>table1[[#This Row],[OB2 LDPE W.]]+table1[[#This Row],[OB2 LDPE Rec.W.]]</f>
        <v>0</v>
      </c>
      <c r="DF12" s="1">
        <v>0</v>
      </c>
      <c r="DG12" s="1">
        <v>0</v>
      </c>
      <c r="DH12" s="1">
        <f>table1[[#This Row],[OB2 PVC W.]]+table1[[#This Row],[OB2 PVC Rec.W.]]</f>
        <v>0</v>
      </c>
      <c r="DI12" s="1">
        <v>0</v>
      </c>
      <c r="DJ12" s="1">
        <v>0</v>
      </c>
      <c r="DK12" s="1">
        <f>table1[[#This Row],[OB2 HDPE W.]]+table1[[#This Row],[OB2 HDPE Rec.W.]]</f>
        <v>0</v>
      </c>
      <c r="DL12" s="1">
        <v>0</v>
      </c>
      <c r="DM12" s="1">
        <v>0</v>
      </c>
      <c r="DN12" s="1">
        <f>table1[[#This Row],[OB2 EPS W.]]+table1[[#This Row],[OB2 EPS Rec.W.]]</f>
        <v>0</v>
      </c>
      <c r="DO12" s="1">
        <v>0</v>
      </c>
      <c r="DP12" s="1">
        <v>0</v>
      </c>
      <c r="DQ12" s="1">
        <v>0</v>
      </c>
    </row>
    <row r="13" spans="1:121" x14ac:dyDescent="0.25">
      <c r="A13" s="1" t="s">
        <v>36</v>
      </c>
      <c r="B13" s="1" t="s">
        <v>308</v>
      </c>
      <c r="C13" t="s">
        <v>467</v>
      </c>
      <c r="D13" t="s">
        <v>455</v>
      </c>
      <c r="E13" t="s">
        <v>455</v>
      </c>
      <c r="F13" s="1" t="s">
        <v>279</v>
      </c>
      <c r="G13">
        <v>1</v>
      </c>
      <c r="H13" s="1">
        <f>table1[[#This Row],[Retail Paper/Board W]]+table1[[#This Row],[Retail Rec.Pap/Board]]</f>
        <v>1</v>
      </c>
      <c r="I13" s="1">
        <v>1</v>
      </c>
      <c r="J13" s="1">
        <v>0</v>
      </c>
      <c r="K13" s="1">
        <f>table1[[#This Row],[Ret.Corrugated W.]]+table1[[#This Row],[Retail Rec.Cor.Board]]</f>
        <v>48</v>
      </c>
      <c r="L13" s="1">
        <v>25</v>
      </c>
      <c r="M13" s="1">
        <v>23</v>
      </c>
      <c r="N13" s="1">
        <f>table1[[#This Row],[Retail Polyst.W.]]+table1[[#This Row],[Retail Rec.Polyst.W.]]</f>
        <v>0</v>
      </c>
      <c r="O13" s="1">
        <v>0</v>
      </c>
      <c r="P13" s="1">
        <v>0</v>
      </c>
      <c r="Q13" s="1">
        <f>table1[[#This Row],[Retail PET W.]]+table1[[#This Row],[RetPetRecWeight]]</f>
        <v>0</v>
      </c>
      <c r="R13" s="1">
        <v>0</v>
      </c>
      <c r="S13" s="1">
        <v>0</v>
      </c>
      <c r="T13" s="1">
        <f>table1[[#This Row],[Retail Oth.Plast.W.]]+table1[[#This Row],[Retail Rec.Plast.W.]]</f>
        <v>0</v>
      </c>
      <c r="U13" s="1">
        <v>0</v>
      </c>
      <c r="V13" s="1">
        <v>0</v>
      </c>
      <c r="W13" s="1">
        <v>0</v>
      </c>
      <c r="X13" s="1">
        <v>0</v>
      </c>
      <c r="Y13" s="1">
        <f>table1[[#This Row],[Retail PP W.]]+table1[[#This Row],[Retail PP Rec.W.]]</f>
        <v>0</v>
      </c>
      <c r="Z13" s="1">
        <v>0</v>
      </c>
      <c r="AA13" s="1">
        <v>0</v>
      </c>
      <c r="AB13" s="1">
        <f>table1[[#This Row],[Retail PS W.]]+table1[[#This Row],[Retail PS Rec.W.]]</f>
        <v>0</v>
      </c>
      <c r="AC13" s="1">
        <v>0</v>
      </c>
      <c r="AD13" s="1">
        <v>0</v>
      </c>
      <c r="AE13" s="1">
        <f>table1[[#This Row],[Retail PC W.]]+table1[[#This Row],[Retail PC Rec.W.]]</f>
        <v>0</v>
      </c>
      <c r="AF13" s="1">
        <v>0</v>
      </c>
      <c r="AG13" s="1">
        <v>0</v>
      </c>
      <c r="AH13" s="1">
        <f>table1[[#This Row],[Retail LDPE W.]]+table1[[#This Row],[Retail LDPE Rec.W.]]</f>
        <v>0</v>
      </c>
      <c r="AI13" s="1">
        <v>0</v>
      </c>
      <c r="AJ13" s="1">
        <v>0</v>
      </c>
      <c r="AK13" s="1">
        <f>table1[[#This Row],[Retail PVC W.]]+table1[[#This Row],[Retail PVC Rec.W.]]</f>
        <v>0</v>
      </c>
      <c r="AL13" s="1">
        <v>0</v>
      </c>
      <c r="AM13" s="1">
        <v>0</v>
      </c>
      <c r="AN13" s="1">
        <f>table1[[#This Row],[Retail HDPE W.]]+table1[[#This Row],[Retail HDPE Rec.W.]]</f>
        <v>0</v>
      </c>
      <c r="AO13" s="1">
        <v>0</v>
      </c>
      <c r="AP13" s="1">
        <v>0</v>
      </c>
      <c r="AQ13" s="1">
        <v>0</v>
      </c>
      <c r="AR13">
        <v>24</v>
      </c>
      <c r="AS13" s="1">
        <f>table1[[#This Row],[OB1 Paper/Board W]]+table1[[#This Row],[OB1 Rec.Pap/Board]]</f>
        <v>0</v>
      </c>
      <c r="AT13" s="1">
        <v>0</v>
      </c>
      <c r="AU13" s="1">
        <v>0</v>
      </c>
      <c r="AV13" s="1">
        <f>table1[[#This Row],[OB1 Corrugated W.]]+table1[[#This Row],[OB1 Rec.Cor.Board]]</f>
        <v>134</v>
      </c>
      <c r="AW13" s="1">
        <v>80</v>
      </c>
      <c r="AX13" s="1">
        <v>54</v>
      </c>
      <c r="AY13" s="1">
        <f>table1[[#This Row],[OB1 Polyst.W.]]+table1[[#This Row],[OB1 Rec.Polyst.W.]]</f>
        <v>0</v>
      </c>
      <c r="AZ13" s="1">
        <v>0</v>
      </c>
      <c r="BA13" s="1">
        <v>0</v>
      </c>
      <c r="BB13" s="1">
        <f>table1[[#This Row],[OB1 PET W.]]+table1[[#This Row],[OB1PetRecWeight]]</f>
        <v>0</v>
      </c>
      <c r="BC13" s="1">
        <v>0</v>
      </c>
      <c r="BD13" s="1">
        <v>0</v>
      </c>
      <c r="BE13" s="1">
        <f>table1[[#This Row],[OB1 Oth.Plast.W.]]+table1[[#This Row],[OB1 O.Plas.Rec.W.]]</f>
        <v>0</v>
      </c>
      <c r="BF13" s="1">
        <v>0</v>
      </c>
      <c r="BG13" s="1">
        <v>0</v>
      </c>
      <c r="BH13" s="1">
        <v>0</v>
      </c>
      <c r="BI13" s="1">
        <f>table1[[#This Row],[OB1 PP W.]]+table1[[#This Row],[OB1 PP Rec.W.]]</f>
        <v>0</v>
      </c>
      <c r="BJ13" s="1">
        <v>0</v>
      </c>
      <c r="BK13" s="1">
        <v>0</v>
      </c>
      <c r="BL13" s="1">
        <f>table1[[#This Row],[OB1 PS W.]]+table1[[#This Row],[OB1 PS Rec.W.]]</f>
        <v>0</v>
      </c>
      <c r="BM13" s="1">
        <v>0</v>
      </c>
      <c r="BN13" s="1">
        <v>0</v>
      </c>
      <c r="BO13" s="1">
        <f>table1[[#This Row],[OB1 PC W.]]+table1[[#This Row],[OB1 PC Rec.W.]]</f>
        <v>0</v>
      </c>
      <c r="BP13" s="1">
        <v>0</v>
      </c>
      <c r="BQ13" s="1">
        <v>0</v>
      </c>
      <c r="BR13" s="1">
        <f>table1[[#This Row],[OB1 LDPE W.]]+table1[[#This Row],[OB1 LDPE Rec.W.]]</f>
        <v>0</v>
      </c>
      <c r="BS13" s="1">
        <v>0</v>
      </c>
      <c r="BT13" s="1">
        <v>0</v>
      </c>
      <c r="BU13" s="1">
        <f>table1[[#This Row],[OB1 PVC W.]]+table1[[#This Row],[OB1 PVC Rec.W.]]</f>
        <v>0</v>
      </c>
      <c r="BV13" s="1">
        <v>0</v>
      </c>
      <c r="BW13" s="1">
        <v>0</v>
      </c>
      <c r="BX13" s="1">
        <f>table1[[#This Row],[OB1 HDPE W.]]+table1[[#This Row],[OB1 HDPE Rec.W.]]</f>
        <v>0</v>
      </c>
      <c r="BY13" s="1">
        <v>0</v>
      </c>
      <c r="BZ13" s="1">
        <v>0</v>
      </c>
      <c r="CA13" s="1">
        <f>table1[[#This Row],[OB1 EPS W.]]+table1[[#This Row],[OB1 EPS Rec.W.]]</f>
        <v>0</v>
      </c>
      <c r="CB13" s="1">
        <v>0</v>
      </c>
      <c r="CC13" s="1">
        <v>0</v>
      </c>
      <c r="CD13" s="1">
        <v>0</v>
      </c>
      <c r="CE13">
        <v>0</v>
      </c>
      <c r="CF13" s="1">
        <f>table1[[#This Row],[OB2 Paper/Board W]]+table1[[#This Row],[OB2 Rec.Pap/Board]]</f>
        <v>2</v>
      </c>
      <c r="CG13" s="1">
        <v>2</v>
      </c>
      <c r="CH13" s="1">
        <v>0</v>
      </c>
      <c r="CI13" s="1">
        <f>table1[[#This Row],[OB2 Corrugated W.]]+table1[[#This Row],[OB2 Rec.Cor.Board]]</f>
        <v>735</v>
      </c>
      <c r="CJ13" s="1">
        <v>440</v>
      </c>
      <c r="CK13" s="1">
        <v>295</v>
      </c>
      <c r="CL13" s="1">
        <f>table1[[#This Row],[OB2 Polyst.W.]]+table1[[#This Row],[OB2 Rec.Polyst.W.]]</f>
        <v>0</v>
      </c>
      <c r="CM13" s="1">
        <v>0</v>
      </c>
      <c r="CN13" s="1">
        <v>0</v>
      </c>
      <c r="CO13" s="1">
        <f>table1[[#This Row],[OB2 PET W.]]+table1[[#This Row],[OB2PetRecWeight]]</f>
        <v>0</v>
      </c>
      <c r="CP13" s="1">
        <v>0</v>
      </c>
      <c r="CQ13" s="1">
        <v>0</v>
      </c>
      <c r="CR13" s="1">
        <v>0</v>
      </c>
      <c r="CS13" s="1">
        <v>0</v>
      </c>
      <c r="CT13" s="1">
        <v>0</v>
      </c>
      <c r="CU13" s="1">
        <v>0</v>
      </c>
      <c r="CV13" s="1">
        <f>table1[[#This Row],[OB2 PP W.]]+table1[[#This Row],[OB2 PP Rec.W.]]</f>
        <v>0</v>
      </c>
      <c r="CW13" s="1">
        <v>0</v>
      </c>
      <c r="CX13" s="1">
        <v>0</v>
      </c>
      <c r="CY13" s="1">
        <f>table1[[#This Row],[OB2 PS W.]]+table1[[#This Row],[OB2 PS Rec.W.]]</f>
        <v>0</v>
      </c>
      <c r="CZ13" s="1">
        <v>0</v>
      </c>
      <c r="DA13" s="1">
        <v>0</v>
      </c>
      <c r="DB13" s="1">
        <f>table1[[#This Row],[OB2 PC W.]]+table1[[#This Row],[OB2 PC Rec.W.]]</f>
        <v>0</v>
      </c>
      <c r="DC13" s="1">
        <v>0</v>
      </c>
      <c r="DD13" s="1">
        <v>0</v>
      </c>
      <c r="DE13" s="1">
        <f>table1[[#This Row],[OB2 LDPE W.]]+table1[[#This Row],[OB2 LDPE Rec.W.]]</f>
        <v>0</v>
      </c>
      <c r="DF13" s="1">
        <v>0</v>
      </c>
      <c r="DG13" s="1">
        <v>0</v>
      </c>
      <c r="DH13" s="1">
        <f>table1[[#This Row],[OB2 PVC W.]]+table1[[#This Row],[OB2 PVC Rec.W.]]</f>
        <v>0</v>
      </c>
      <c r="DI13" s="1">
        <v>0</v>
      </c>
      <c r="DJ13" s="1">
        <v>0</v>
      </c>
      <c r="DK13" s="1">
        <f>table1[[#This Row],[OB2 HDPE W.]]+table1[[#This Row],[OB2 HDPE Rec.W.]]</f>
        <v>0</v>
      </c>
      <c r="DL13" s="1">
        <v>0</v>
      </c>
      <c r="DM13" s="1">
        <v>0</v>
      </c>
      <c r="DN13" s="1">
        <f>table1[[#This Row],[OB2 EPS W.]]+table1[[#This Row],[OB2 EPS Rec.W.]]</f>
        <v>0</v>
      </c>
      <c r="DO13" s="1">
        <v>0</v>
      </c>
      <c r="DP13" s="1">
        <v>0</v>
      </c>
      <c r="DQ13" s="1">
        <v>0</v>
      </c>
    </row>
    <row r="14" spans="1:121" x14ac:dyDescent="0.25">
      <c r="A14" s="1" t="s">
        <v>97</v>
      </c>
      <c r="B14" s="1" t="s">
        <v>364</v>
      </c>
      <c r="C14" t="s">
        <v>468</v>
      </c>
      <c r="D14" t="s">
        <v>469</v>
      </c>
      <c r="E14" t="s">
        <v>455</v>
      </c>
      <c r="F14" s="1" t="s">
        <v>279</v>
      </c>
      <c r="G14">
        <v>1</v>
      </c>
      <c r="H14" s="1">
        <f>table1[[#This Row],[Retail Paper/Board W]]+table1[[#This Row],[Retail Rec.Pap/Board]]</f>
        <v>1</v>
      </c>
      <c r="I14" s="1">
        <v>1</v>
      </c>
      <c r="J14" s="1">
        <v>0</v>
      </c>
      <c r="K14" s="1">
        <f>table1[[#This Row],[Ret.Corrugated W.]]+table1[[#This Row],[Retail Rec.Cor.Board]]</f>
        <v>33</v>
      </c>
      <c r="L14" s="1">
        <v>17</v>
      </c>
      <c r="M14" s="1">
        <v>16</v>
      </c>
      <c r="N14" s="1">
        <f>table1[[#This Row],[Retail Polyst.W.]]+table1[[#This Row],[Retail Rec.Polyst.W.]]</f>
        <v>0</v>
      </c>
      <c r="O14" s="1">
        <v>0</v>
      </c>
      <c r="P14" s="1">
        <v>0</v>
      </c>
      <c r="Q14" s="1">
        <f>table1[[#This Row],[Retail PET W.]]+table1[[#This Row],[RetPetRecWeight]]</f>
        <v>44</v>
      </c>
      <c r="R14" s="1">
        <v>44</v>
      </c>
      <c r="S14" s="1">
        <v>0</v>
      </c>
      <c r="T14" s="1">
        <f>table1[[#This Row],[Retail Oth.Plast.W.]]+table1[[#This Row],[Retail Rec.Plast.W.]]</f>
        <v>0</v>
      </c>
      <c r="U14" s="1">
        <v>0</v>
      </c>
      <c r="V14" s="1">
        <v>0</v>
      </c>
      <c r="W14" s="1">
        <v>0</v>
      </c>
      <c r="X14" s="1">
        <v>0</v>
      </c>
      <c r="Y14" s="1">
        <f>table1[[#This Row],[Retail PP W.]]+table1[[#This Row],[Retail PP Rec.W.]]</f>
        <v>0</v>
      </c>
      <c r="Z14" s="1">
        <v>0</v>
      </c>
      <c r="AA14" s="1">
        <v>0</v>
      </c>
      <c r="AB14" s="1">
        <f>table1[[#This Row],[Retail PS W.]]+table1[[#This Row],[Retail PS Rec.W.]]</f>
        <v>0</v>
      </c>
      <c r="AC14" s="1">
        <v>0</v>
      </c>
      <c r="AD14" s="1">
        <v>0</v>
      </c>
      <c r="AE14" s="1">
        <f>table1[[#This Row],[Retail PC W.]]+table1[[#This Row],[Retail PC Rec.W.]]</f>
        <v>0</v>
      </c>
      <c r="AF14" s="1">
        <v>0</v>
      </c>
      <c r="AG14" s="1">
        <v>0</v>
      </c>
      <c r="AH14" s="1">
        <f>table1[[#This Row],[Retail LDPE W.]]+table1[[#This Row],[Retail LDPE Rec.W.]]</f>
        <v>0</v>
      </c>
      <c r="AI14" s="1">
        <v>0</v>
      </c>
      <c r="AJ14" s="1">
        <v>0</v>
      </c>
      <c r="AK14" s="1">
        <f>table1[[#This Row],[Retail PVC W.]]+table1[[#This Row],[Retail PVC Rec.W.]]</f>
        <v>0</v>
      </c>
      <c r="AL14" s="1">
        <v>0</v>
      </c>
      <c r="AM14" s="1">
        <v>0</v>
      </c>
      <c r="AN14" s="1">
        <f>table1[[#This Row],[Retail HDPE W.]]+table1[[#This Row],[Retail HDPE Rec.W.]]</f>
        <v>0</v>
      </c>
      <c r="AO14" s="1">
        <v>0</v>
      </c>
      <c r="AP14" s="1">
        <v>0</v>
      </c>
      <c r="AQ14" s="1">
        <v>0</v>
      </c>
      <c r="AR14">
        <v>1</v>
      </c>
      <c r="AS14" s="1">
        <f>table1[[#This Row],[OB1 Paper/Board W]]+table1[[#This Row],[OB1 Rec.Pap/Board]]</f>
        <v>0</v>
      </c>
      <c r="AT14" s="1">
        <v>0</v>
      </c>
      <c r="AU14" s="1">
        <v>0</v>
      </c>
      <c r="AV14" s="1">
        <f>table1[[#This Row],[OB1 Corrugated W.]]+table1[[#This Row],[OB1 Rec.Cor.Board]]</f>
        <v>100</v>
      </c>
      <c r="AW14" s="1">
        <v>60</v>
      </c>
      <c r="AX14" s="1">
        <v>40</v>
      </c>
      <c r="AY14" s="1">
        <f>table1[[#This Row],[OB1 Polyst.W.]]+table1[[#This Row],[OB1 Rec.Polyst.W.]]</f>
        <v>0</v>
      </c>
      <c r="AZ14" s="1">
        <v>0</v>
      </c>
      <c r="BA14" s="1">
        <v>0</v>
      </c>
      <c r="BB14" s="1">
        <f>table1[[#This Row],[OB1 PET W.]]+table1[[#This Row],[OB1PetRecWeight]]</f>
        <v>0</v>
      </c>
      <c r="BC14" s="1">
        <v>0</v>
      </c>
      <c r="BD14" s="1">
        <v>0</v>
      </c>
      <c r="BE14" s="1">
        <f>table1[[#This Row],[OB1 Oth.Plast.W.]]+table1[[#This Row],[OB1 O.Plas.Rec.W.]]</f>
        <v>0</v>
      </c>
      <c r="BF14" s="1">
        <v>0</v>
      </c>
      <c r="BG14" s="1">
        <v>0</v>
      </c>
      <c r="BH14" s="1">
        <v>0</v>
      </c>
      <c r="BI14" s="1">
        <f>table1[[#This Row],[OB1 PP W.]]+table1[[#This Row],[OB1 PP Rec.W.]]</f>
        <v>0</v>
      </c>
      <c r="BJ14" s="1">
        <v>0</v>
      </c>
      <c r="BK14" s="1">
        <v>0</v>
      </c>
      <c r="BL14" s="1">
        <f>table1[[#This Row],[OB1 PS W.]]+table1[[#This Row],[OB1 PS Rec.W.]]</f>
        <v>0</v>
      </c>
      <c r="BM14" s="1">
        <v>0</v>
      </c>
      <c r="BN14" s="1">
        <v>0</v>
      </c>
      <c r="BO14" s="1">
        <f>table1[[#This Row],[OB1 PC W.]]+table1[[#This Row],[OB1 PC Rec.W.]]</f>
        <v>0</v>
      </c>
      <c r="BP14" s="1">
        <v>0</v>
      </c>
      <c r="BQ14" s="1">
        <v>0</v>
      </c>
      <c r="BR14" s="1">
        <f>table1[[#This Row],[OB1 LDPE W.]]+table1[[#This Row],[OB1 LDPE Rec.W.]]</f>
        <v>0</v>
      </c>
      <c r="BS14" s="1">
        <v>0</v>
      </c>
      <c r="BT14" s="1">
        <v>0</v>
      </c>
      <c r="BU14" s="1">
        <f>table1[[#This Row],[OB1 PVC W.]]+table1[[#This Row],[OB1 PVC Rec.W.]]</f>
        <v>0</v>
      </c>
      <c r="BV14" s="1">
        <v>0</v>
      </c>
      <c r="BW14" s="1">
        <v>0</v>
      </c>
      <c r="BX14" s="1">
        <f>table1[[#This Row],[OB1 HDPE W.]]+table1[[#This Row],[OB1 HDPE Rec.W.]]</f>
        <v>0</v>
      </c>
      <c r="BY14" s="1">
        <v>0</v>
      </c>
      <c r="BZ14" s="1">
        <v>0</v>
      </c>
      <c r="CA14" s="1">
        <f>table1[[#This Row],[OB1 EPS W.]]+table1[[#This Row],[OB1 EPS Rec.W.]]</f>
        <v>0</v>
      </c>
      <c r="CB14" s="1">
        <v>0</v>
      </c>
      <c r="CC14" s="1">
        <v>0</v>
      </c>
      <c r="CD14" s="1">
        <v>0</v>
      </c>
      <c r="CE14">
        <v>6</v>
      </c>
      <c r="CF14" s="1">
        <f>table1[[#This Row],[OB2 Paper/Board W]]+table1[[#This Row],[OB2 Rec.Pap/Board]]</f>
        <v>2</v>
      </c>
      <c r="CG14" s="1">
        <v>2</v>
      </c>
      <c r="CH14" s="1">
        <v>0</v>
      </c>
      <c r="CI14" s="1">
        <f>table1[[#This Row],[OB2 Corrugated W.]]+table1[[#This Row],[OB2 Rec.Cor.Board]]</f>
        <v>534</v>
      </c>
      <c r="CJ14" s="1">
        <v>320</v>
      </c>
      <c r="CK14" s="1">
        <v>214</v>
      </c>
      <c r="CL14" s="1">
        <f>table1[[#This Row],[OB2 Polyst.W.]]+table1[[#This Row],[OB2 Rec.Polyst.W.]]</f>
        <v>0</v>
      </c>
      <c r="CM14" s="1">
        <v>0</v>
      </c>
      <c r="CN14" s="1">
        <v>0</v>
      </c>
      <c r="CO14" s="1">
        <f>table1[[#This Row],[OB2 PET W.]]+table1[[#This Row],[OB2PetRecWeight]]</f>
        <v>0</v>
      </c>
      <c r="CP14" s="1">
        <v>0</v>
      </c>
      <c r="CQ14" s="1">
        <v>0</v>
      </c>
      <c r="CR14" s="1">
        <v>0</v>
      </c>
      <c r="CS14" s="1">
        <v>0</v>
      </c>
      <c r="CT14" s="1">
        <v>0</v>
      </c>
      <c r="CU14" s="1">
        <v>0</v>
      </c>
      <c r="CV14" s="1">
        <f>table1[[#This Row],[OB2 PP W.]]+table1[[#This Row],[OB2 PP Rec.W.]]</f>
        <v>0</v>
      </c>
      <c r="CW14" s="1">
        <v>0</v>
      </c>
      <c r="CX14" s="1">
        <v>0</v>
      </c>
      <c r="CY14" s="1">
        <f>table1[[#This Row],[OB2 PS W.]]+table1[[#This Row],[OB2 PS Rec.W.]]</f>
        <v>0</v>
      </c>
      <c r="CZ14" s="1">
        <v>0</v>
      </c>
      <c r="DA14" s="1">
        <v>0</v>
      </c>
      <c r="DB14" s="1">
        <f>table1[[#This Row],[OB2 PC W.]]+table1[[#This Row],[OB2 PC Rec.W.]]</f>
        <v>0</v>
      </c>
      <c r="DC14" s="1">
        <v>0</v>
      </c>
      <c r="DD14" s="1">
        <v>0</v>
      </c>
      <c r="DE14" s="1">
        <f>table1[[#This Row],[OB2 LDPE W.]]+table1[[#This Row],[OB2 LDPE Rec.W.]]</f>
        <v>0</v>
      </c>
      <c r="DF14" s="1">
        <v>0</v>
      </c>
      <c r="DG14" s="1">
        <v>0</v>
      </c>
      <c r="DH14" s="1">
        <f>table1[[#This Row],[OB2 PVC W.]]+table1[[#This Row],[OB2 PVC Rec.W.]]</f>
        <v>0</v>
      </c>
      <c r="DI14" s="1">
        <v>0</v>
      </c>
      <c r="DJ14" s="1">
        <v>0</v>
      </c>
      <c r="DK14" s="1">
        <f>table1[[#This Row],[OB2 HDPE W.]]+table1[[#This Row],[OB2 HDPE Rec.W.]]</f>
        <v>0</v>
      </c>
      <c r="DL14" s="1">
        <v>0</v>
      </c>
      <c r="DM14" s="1">
        <v>0</v>
      </c>
      <c r="DN14" s="1">
        <f>table1[[#This Row],[OB2 EPS W.]]+table1[[#This Row],[OB2 EPS Rec.W.]]</f>
        <v>0</v>
      </c>
      <c r="DO14" s="1">
        <v>0</v>
      </c>
      <c r="DP14" s="1">
        <v>0</v>
      </c>
      <c r="DQ14" s="1">
        <v>0</v>
      </c>
    </row>
    <row r="15" spans="1:121" x14ac:dyDescent="0.25">
      <c r="A15" s="1" t="s">
        <v>98</v>
      </c>
      <c r="B15" s="1" t="s">
        <v>363</v>
      </c>
      <c r="C15" t="s">
        <v>470</v>
      </c>
      <c r="D15" t="s">
        <v>471</v>
      </c>
      <c r="E15" t="s">
        <v>455</v>
      </c>
      <c r="F15" s="1" t="s">
        <v>279</v>
      </c>
      <c r="G15">
        <v>1</v>
      </c>
      <c r="H15" s="1">
        <f>table1[[#This Row],[Retail Paper/Board W]]+table1[[#This Row],[Retail Rec.Pap/Board]]</f>
        <v>1</v>
      </c>
      <c r="I15" s="1">
        <v>1</v>
      </c>
      <c r="J15" s="1">
        <v>0</v>
      </c>
      <c r="K15" s="1">
        <f>table1[[#This Row],[Ret.Corrugated W.]]+table1[[#This Row],[Retail Rec.Cor.Board]]</f>
        <v>33</v>
      </c>
      <c r="L15" s="1">
        <v>17</v>
      </c>
      <c r="M15" s="1">
        <v>16</v>
      </c>
      <c r="N15" s="1">
        <f>table1[[#This Row],[Retail Polyst.W.]]+table1[[#This Row],[Retail Rec.Polyst.W.]]</f>
        <v>0</v>
      </c>
      <c r="O15" s="1">
        <v>0</v>
      </c>
      <c r="P15" s="1">
        <v>0</v>
      </c>
      <c r="Q15" s="1">
        <f>table1[[#This Row],[Retail PET W.]]+table1[[#This Row],[RetPetRecWeight]]</f>
        <v>44</v>
      </c>
      <c r="R15" s="1">
        <v>44</v>
      </c>
      <c r="S15" s="1">
        <v>0</v>
      </c>
      <c r="T15" s="1">
        <f>table1[[#This Row],[Retail Oth.Plast.W.]]+table1[[#This Row],[Retail Rec.Plast.W.]]</f>
        <v>0</v>
      </c>
      <c r="U15" s="1">
        <v>0</v>
      </c>
      <c r="V15" s="1">
        <v>0</v>
      </c>
      <c r="W15" s="1">
        <v>0</v>
      </c>
      <c r="X15" s="1">
        <v>0</v>
      </c>
      <c r="Y15" s="1">
        <f>table1[[#This Row],[Retail PP W.]]+table1[[#This Row],[Retail PP Rec.W.]]</f>
        <v>0</v>
      </c>
      <c r="Z15" s="1">
        <v>0</v>
      </c>
      <c r="AA15" s="1">
        <v>0</v>
      </c>
      <c r="AB15" s="1">
        <f>table1[[#This Row],[Retail PS W.]]+table1[[#This Row],[Retail PS Rec.W.]]</f>
        <v>0</v>
      </c>
      <c r="AC15" s="1">
        <v>0</v>
      </c>
      <c r="AD15" s="1">
        <v>0</v>
      </c>
      <c r="AE15" s="1">
        <f>table1[[#This Row],[Retail PC W.]]+table1[[#This Row],[Retail PC Rec.W.]]</f>
        <v>0</v>
      </c>
      <c r="AF15" s="1">
        <v>0</v>
      </c>
      <c r="AG15" s="1">
        <v>0</v>
      </c>
      <c r="AH15" s="1">
        <f>table1[[#This Row],[Retail LDPE W.]]+table1[[#This Row],[Retail LDPE Rec.W.]]</f>
        <v>0</v>
      </c>
      <c r="AI15" s="1">
        <v>0</v>
      </c>
      <c r="AJ15" s="1">
        <v>0</v>
      </c>
      <c r="AK15" s="1">
        <f>table1[[#This Row],[Retail PVC W.]]+table1[[#This Row],[Retail PVC Rec.W.]]</f>
        <v>0</v>
      </c>
      <c r="AL15" s="1">
        <v>0</v>
      </c>
      <c r="AM15" s="1">
        <v>0</v>
      </c>
      <c r="AN15" s="1">
        <f>table1[[#This Row],[Retail HDPE W.]]+table1[[#This Row],[Retail HDPE Rec.W.]]</f>
        <v>0</v>
      </c>
      <c r="AO15" s="1">
        <v>0</v>
      </c>
      <c r="AP15" s="1">
        <v>0</v>
      </c>
      <c r="AQ15" s="1">
        <v>0</v>
      </c>
      <c r="AR15">
        <v>1</v>
      </c>
      <c r="AS15" s="1">
        <f>table1[[#This Row],[OB1 Paper/Board W]]+table1[[#This Row],[OB1 Rec.Pap/Board]]</f>
        <v>0</v>
      </c>
      <c r="AT15" s="1">
        <v>0</v>
      </c>
      <c r="AU15" s="1">
        <v>0</v>
      </c>
      <c r="AV15" s="1">
        <f>table1[[#This Row],[OB1 Corrugated W.]]+table1[[#This Row],[OB1 Rec.Cor.Board]]</f>
        <v>100</v>
      </c>
      <c r="AW15" s="1">
        <v>60</v>
      </c>
      <c r="AX15" s="1">
        <v>40</v>
      </c>
      <c r="AY15" s="1">
        <f>table1[[#This Row],[OB1 Polyst.W.]]+table1[[#This Row],[OB1 Rec.Polyst.W.]]</f>
        <v>0</v>
      </c>
      <c r="AZ15" s="1">
        <v>0</v>
      </c>
      <c r="BA15" s="1">
        <v>0</v>
      </c>
      <c r="BB15" s="1">
        <f>table1[[#This Row],[OB1 PET W.]]+table1[[#This Row],[OB1PetRecWeight]]</f>
        <v>0</v>
      </c>
      <c r="BC15" s="1">
        <v>0</v>
      </c>
      <c r="BD15" s="1">
        <v>0</v>
      </c>
      <c r="BE15" s="1">
        <f>table1[[#This Row],[OB1 Oth.Plast.W.]]+table1[[#This Row],[OB1 O.Plas.Rec.W.]]</f>
        <v>0</v>
      </c>
      <c r="BF15" s="1">
        <v>0</v>
      </c>
      <c r="BG15" s="1">
        <v>0</v>
      </c>
      <c r="BH15" s="1">
        <v>0</v>
      </c>
      <c r="BI15" s="1">
        <f>table1[[#This Row],[OB1 PP W.]]+table1[[#This Row],[OB1 PP Rec.W.]]</f>
        <v>0</v>
      </c>
      <c r="BJ15" s="1">
        <v>0</v>
      </c>
      <c r="BK15" s="1">
        <v>0</v>
      </c>
      <c r="BL15" s="1">
        <f>table1[[#This Row],[OB1 PS W.]]+table1[[#This Row],[OB1 PS Rec.W.]]</f>
        <v>0</v>
      </c>
      <c r="BM15" s="1">
        <v>0</v>
      </c>
      <c r="BN15" s="1">
        <v>0</v>
      </c>
      <c r="BO15" s="1">
        <f>table1[[#This Row],[OB1 PC W.]]+table1[[#This Row],[OB1 PC Rec.W.]]</f>
        <v>0</v>
      </c>
      <c r="BP15" s="1">
        <v>0</v>
      </c>
      <c r="BQ15" s="1">
        <v>0</v>
      </c>
      <c r="BR15" s="1">
        <f>table1[[#This Row],[OB1 LDPE W.]]+table1[[#This Row],[OB1 LDPE Rec.W.]]</f>
        <v>0</v>
      </c>
      <c r="BS15" s="1">
        <v>0</v>
      </c>
      <c r="BT15" s="1">
        <v>0</v>
      </c>
      <c r="BU15" s="1">
        <f>table1[[#This Row],[OB1 PVC W.]]+table1[[#This Row],[OB1 PVC Rec.W.]]</f>
        <v>0</v>
      </c>
      <c r="BV15" s="1">
        <v>0</v>
      </c>
      <c r="BW15" s="1">
        <v>0</v>
      </c>
      <c r="BX15" s="1">
        <f>table1[[#This Row],[OB1 HDPE W.]]+table1[[#This Row],[OB1 HDPE Rec.W.]]</f>
        <v>0</v>
      </c>
      <c r="BY15" s="1">
        <v>0</v>
      </c>
      <c r="BZ15" s="1">
        <v>0</v>
      </c>
      <c r="CA15" s="1">
        <f>table1[[#This Row],[OB1 EPS W.]]+table1[[#This Row],[OB1 EPS Rec.W.]]</f>
        <v>0</v>
      </c>
      <c r="CB15" s="1">
        <v>0</v>
      </c>
      <c r="CC15" s="1">
        <v>0</v>
      </c>
      <c r="CD15" s="1">
        <v>0</v>
      </c>
      <c r="CE15">
        <v>6</v>
      </c>
      <c r="CF15" s="1">
        <f>table1[[#This Row],[OB2 Paper/Board W]]+table1[[#This Row],[OB2 Rec.Pap/Board]]</f>
        <v>2</v>
      </c>
      <c r="CG15" s="1">
        <v>2</v>
      </c>
      <c r="CH15" s="1">
        <v>0</v>
      </c>
      <c r="CI15" s="1">
        <f>table1[[#This Row],[OB2 Corrugated W.]]+table1[[#This Row],[OB2 Rec.Cor.Board]]</f>
        <v>534</v>
      </c>
      <c r="CJ15" s="1">
        <v>320</v>
      </c>
      <c r="CK15" s="1">
        <v>214</v>
      </c>
      <c r="CL15" s="1">
        <f>table1[[#This Row],[OB2 Polyst.W.]]+table1[[#This Row],[OB2 Rec.Polyst.W.]]</f>
        <v>0</v>
      </c>
      <c r="CM15" s="1">
        <v>0</v>
      </c>
      <c r="CN15" s="1">
        <v>0</v>
      </c>
      <c r="CO15" s="1">
        <f>table1[[#This Row],[OB2 PET W.]]+table1[[#This Row],[OB2PetRecWeight]]</f>
        <v>0</v>
      </c>
      <c r="CP15" s="1">
        <v>0</v>
      </c>
      <c r="CQ15" s="1">
        <v>0</v>
      </c>
      <c r="CR15" s="1">
        <v>0</v>
      </c>
      <c r="CS15" s="1">
        <v>0</v>
      </c>
      <c r="CT15" s="1">
        <v>0</v>
      </c>
      <c r="CU15" s="1">
        <v>0</v>
      </c>
      <c r="CV15" s="1">
        <f>table1[[#This Row],[OB2 PP W.]]+table1[[#This Row],[OB2 PP Rec.W.]]</f>
        <v>0</v>
      </c>
      <c r="CW15" s="1">
        <v>0</v>
      </c>
      <c r="CX15" s="1">
        <v>0</v>
      </c>
      <c r="CY15" s="1">
        <f>table1[[#This Row],[OB2 PS W.]]+table1[[#This Row],[OB2 PS Rec.W.]]</f>
        <v>0</v>
      </c>
      <c r="CZ15" s="1">
        <v>0</v>
      </c>
      <c r="DA15" s="1">
        <v>0</v>
      </c>
      <c r="DB15" s="1">
        <f>table1[[#This Row],[OB2 PC W.]]+table1[[#This Row],[OB2 PC Rec.W.]]</f>
        <v>0</v>
      </c>
      <c r="DC15" s="1">
        <v>0</v>
      </c>
      <c r="DD15" s="1">
        <v>0</v>
      </c>
      <c r="DE15" s="1">
        <f>table1[[#This Row],[OB2 LDPE W.]]+table1[[#This Row],[OB2 LDPE Rec.W.]]</f>
        <v>0</v>
      </c>
      <c r="DF15" s="1">
        <v>0</v>
      </c>
      <c r="DG15" s="1">
        <v>0</v>
      </c>
      <c r="DH15" s="1">
        <f>table1[[#This Row],[OB2 PVC W.]]+table1[[#This Row],[OB2 PVC Rec.W.]]</f>
        <v>0</v>
      </c>
      <c r="DI15" s="1">
        <v>0</v>
      </c>
      <c r="DJ15" s="1">
        <v>0</v>
      </c>
      <c r="DK15" s="1">
        <f>table1[[#This Row],[OB2 HDPE W.]]+table1[[#This Row],[OB2 HDPE Rec.W.]]</f>
        <v>0</v>
      </c>
      <c r="DL15" s="1">
        <v>0</v>
      </c>
      <c r="DM15" s="1">
        <v>0</v>
      </c>
      <c r="DN15" s="1">
        <f>table1[[#This Row],[OB2 EPS W.]]+table1[[#This Row],[OB2 EPS Rec.W.]]</f>
        <v>0</v>
      </c>
      <c r="DO15" s="1">
        <v>0</v>
      </c>
      <c r="DP15" s="1">
        <v>0</v>
      </c>
      <c r="DQ15" s="1">
        <v>0</v>
      </c>
    </row>
    <row r="16" spans="1:121" x14ac:dyDescent="0.25">
      <c r="A16" s="1" t="s">
        <v>132</v>
      </c>
      <c r="B16" s="1" t="s">
        <v>324</v>
      </c>
      <c r="C16" t="s">
        <v>472</v>
      </c>
      <c r="D16" t="s">
        <v>455</v>
      </c>
      <c r="E16" t="s">
        <v>455</v>
      </c>
      <c r="F16" s="1" t="s">
        <v>279</v>
      </c>
      <c r="G16">
        <v>1</v>
      </c>
      <c r="H16" s="1">
        <f>table1[[#This Row],[Retail Paper/Board W]]+table1[[#This Row],[Retail Rec.Pap/Board]]</f>
        <v>1</v>
      </c>
      <c r="I16" s="1">
        <v>1</v>
      </c>
      <c r="J16" s="1">
        <v>0</v>
      </c>
      <c r="K16" s="1">
        <f>table1[[#This Row],[Ret.Corrugated W.]]+table1[[#This Row],[Retail Rec.Cor.Board]]</f>
        <v>33</v>
      </c>
      <c r="L16" s="1">
        <v>17</v>
      </c>
      <c r="M16" s="1">
        <v>16</v>
      </c>
      <c r="N16" s="1">
        <f>table1[[#This Row],[Retail Polyst.W.]]+table1[[#This Row],[Retail Rec.Polyst.W.]]</f>
        <v>0</v>
      </c>
      <c r="O16" s="1">
        <v>0</v>
      </c>
      <c r="P16" s="1">
        <v>0</v>
      </c>
      <c r="Q16" s="1">
        <f>table1[[#This Row],[Retail PET W.]]+table1[[#This Row],[RetPetRecWeight]]</f>
        <v>44</v>
      </c>
      <c r="R16" s="1">
        <v>44</v>
      </c>
      <c r="S16" s="1">
        <v>0</v>
      </c>
      <c r="T16" s="1">
        <f>table1[[#This Row],[Retail Oth.Plast.W.]]+table1[[#This Row],[Retail Rec.Plast.W.]]</f>
        <v>0</v>
      </c>
      <c r="U16" s="1">
        <v>0</v>
      </c>
      <c r="V16" s="1">
        <v>0</v>
      </c>
      <c r="W16" s="1">
        <v>0</v>
      </c>
      <c r="X16" s="1">
        <v>0</v>
      </c>
      <c r="Y16" s="1">
        <f>table1[[#This Row],[Retail PP W.]]+table1[[#This Row],[Retail PP Rec.W.]]</f>
        <v>0</v>
      </c>
      <c r="Z16" s="1">
        <v>0</v>
      </c>
      <c r="AA16" s="1">
        <v>0</v>
      </c>
      <c r="AB16" s="1">
        <f>table1[[#This Row],[Retail PS W.]]+table1[[#This Row],[Retail PS Rec.W.]]</f>
        <v>0</v>
      </c>
      <c r="AC16" s="1">
        <v>0</v>
      </c>
      <c r="AD16" s="1">
        <v>0</v>
      </c>
      <c r="AE16" s="1">
        <f>table1[[#This Row],[Retail PC W.]]+table1[[#This Row],[Retail PC Rec.W.]]</f>
        <v>0</v>
      </c>
      <c r="AF16" s="1">
        <v>0</v>
      </c>
      <c r="AG16" s="1">
        <v>0</v>
      </c>
      <c r="AH16" s="1">
        <f>table1[[#This Row],[Retail LDPE W.]]+table1[[#This Row],[Retail LDPE Rec.W.]]</f>
        <v>0</v>
      </c>
      <c r="AI16" s="1">
        <v>0</v>
      </c>
      <c r="AJ16" s="1">
        <v>0</v>
      </c>
      <c r="AK16" s="1">
        <f>table1[[#This Row],[Retail PVC W.]]+table1[[#This Row],[Retail PVC Rec.W.]]</f>
        <v>0</v>
      </c>
      <c r="AL16" s="1">
        <v>0</v>
      </c>
      <c r="AM16" s="1">
        <v>0</v>
      </c>
      <c r="AN16" s="1">
        <f>table1[[#This Row],[Retail HDPE W.]]+table1[[#This Row],[Retail HDPE Rec.W.]]</f>
        <v>0</v>
      </c>
      <c r="AO16" s="1">
        <v>0</v>
      </c>
      <c r="AP16" s="1">
        <v>0</v>
      </c>
      <c r="AQ16" s="1">
        <v>0</v>
      </c>
      <c r="AR16">
        <v>6</v>
      </c>
      <c r="AS16" s="1">
        <f>table1[[#This Row],[OB1 Paper/Board W]]+table1[[#This Row],[OB1 Rec.Pap/Board]]</f>
        <v>0</v>
      </c>
      <c r="AT16" s="1">
        <v>0</v>
      </c>
      <c r="AU16" s="1">
        <v>0</v>
      </c>
      <c r="AV16" s="1">
        <f>table1[[#This Row],[OB1 Corrugated W.]]+table1[[#This Row],[OB1 Rec.Cor.Board]]</f>
        <v>100</v>
      </c>
      <c r="AW16" s="1">
        <v>60</v>
      </c>
      <c r="AX16" s="1">
        <v>40</v>
      </c>
      <c r="AY16" s="1">
        <f>table1[[#This Row],[OB1 Polyst.W.]]+table1[[#This Row],[OB1 Rec.Polyst.W.]]</f>
        <v>0</v>
      </c>
      <c r="AZ16" s="1">
        <v>0</v>
      </c>
      <c r="BA16" s="1">
        <v>0</v>
      </c>
      <c r="BB16" s="1">
        <f>table1[[#This Row],[OB1 PET W.]]+table1[[#This Row],[OB1PetRecWeight]]</f>
        <v>0</v>
      </c>
      <c r="BC16" s="1">
        <v>0</v>
      </c>
      <c r="BD16" s="1">
        <v>0</v>
      </c>
      <c r="BE16" s="1">
        <f>table1[[#This Row],[OB1 Oth.Plast.W.]]+table1[[#This Row],[OB1 O.Plas.Rec.W.]]</f>
        <v>0</v>
      </c>
      <c r="BF16" s="1">
        <v>0</v>
      </c>
      <c r="BG16" s="1">
        <v>0</v>
      </c>
      <c r="BH16" s="1">
        <v>0</v>
      </c>
      <c r="BI16" s="1">
        <f>table1[[#This Row],[OB1 PP W.]]+table1[[#This Row],[OB1 PP Rec.W.]]</f>
        <v>0</v>
      </c>
      <c r="BJ16" s="1">
        <v>0</v>
      </c>
      <c r="BK16" s="1">
        <v>0</v>
      </c>
      <c r="BL16" s="1">
        <f>table1[[#This Row],[OB1 PS W.]]+table1[[#This Row],[OB1 PS Rec.W.]]</f>
        <v>0</v>
      </c>
      <c r="BM16" s="1">
        <v>0</v>
      </c>
      <c r="BN16" s="1">
        <v>0</v>
      </c>
      <c r="BO16" s="1">
        <f>table1[[#This Row],[OB1 PC W.]]+table1[[#This Row],[OB1 PC Rec.W.]]</f>
        <v>0</v>
      </c>
      <c r="BP16" s="1">
        <v>0</v>
      </c>
      <c r="BQ16" s="1">
        <v>0</v>
      </c>
      <c r="BR16" s="1">
        <f>table1[[#This Row],[OB1 LDPE W.]]+table1[[#This Row],[OB1 LDPE Rec.W.]]</f>
        <v>0</v>
      </c>
      <c r="BS16" s="1">
        <v>0</v>
      </c>
      <c r="BT16" s="1">
        <v>0</v>
      </c>
      <c r="BU16" s="1">
        <f>table1[[#This Row],[OB1 PVC W.]]+table1[[#This Row],[OB1 PVC Rec.W.]]</f>
        <v>0</v>
      </c>
      <c r="BV16" s="1">
        <v>0</v>
      </c>
      <c r="BW16" s="1">
        <v>0</v>
      </c>
      <c r="BX16" s="1">
        <f>table1[[#This Row],[OB1 HDPE W.]]+table1[[#This Row],[OB1 HDPE Rec.W.]]</f>
        <v>0</v>
      </c>
      <c r="BY16" s="1">
        <v>0</v>
      </c>
      <c r="BZ16" s="1">
        <v>0</v>
      </c>
      <c r="CA16" s="1">
        <f>table1[[#This Row],[OB1 EPS W.]]+table1[[#This Row],[OB1 EPS Rec.W.]]</f>
        <v>0</v>
      </c>
      <c r="CB16" s="1">
        <v>0</v>
      </c>
      <c r="CC16" s="1">
        <v>0</v>
      </c>
      <c r="CD16" s="1">
        <v>0</v>
      </c>
      <c r="CE16">
        <v>0</v>
      </c>
      <c r="CF16" s="1">
        <f>table1[[#This Row],[OB2 Paper/Board W]]+table1[[#This Row],[OB2 Rec.Pap/Board]]</f>
        <v>2</v>
      </c>
      <c r="CG16" s="1">
        <v>2</v>
      </c>
      <c r="CH16" s="1">
        <v>0</v>
      </c>
      <c r="CI16" s="1">
        <f>table1[[#This Row],[OB2 Corrugated W.]]+table1[[#This Row],[OB2 Rec.Cor.Board]]</f>
        <v>534</v>
      </c>
      <c r="CJ16" s="1">
        <v>320</v>
      </c>
      <c r="CK16" s="1">
        <v>214</v>
      </c>
      <c r="CL16" s="1">
        <f>table1[[#This Row],[OB2 Polyst.W.]]+table1[[#This Row],[OB2 Rec.Polyst.W.]]</f>
        <v>0</v>
      </c>
      <c r="CM16" s="1">
        <v>0</v>
      </c>
      <c r="CN16" s="1">
        <v>0</v>
      </c>
      <c r="CO16" s="1">
        <f>table1[[#This Row],[OB2 PET W.]]+table1[[#This Row],[OB2PetRecWeight]]</f>
        <v>0</v>
      </c>
      <c r="CP16" s="1">
        <v>0</v>
      </c>
      <c r="CQ16" s="1">
        <v>0</v>
      </c>
      <c r="CR16" s="1">
        <v>0</v>
      </c>
      <c r="CS16" s="1">
        <v>0</v>
      </c>
      <c r="CT16" s="1">
        <v>0</v>
      </c>
      <c r="CU16" s="1">
        <v>0</v>
      </c>
      <c r="CV16" s="1">
        <f>table1[[#This Row],[OB2 PP W.]]+table1[[#This Row],[OB2 PP Rec.W.]]</f>
        <v>0</v>
      </c>
      <c r="CW16" s="1">
        <v>0</v>
      </c>
      <c r="CX16" s="1">
        <v>0</v>
      </c>
      <c r="CY16" s="1">
        <f>table1[[#This Row],[OB2 PS W.]]+table1[[#This Row],[OB2 PS Rec.W.]]</f>
        <v>0</v>
      </c>
      <c r="CZ16" s="1">
        <v>0</v>
      </c>
      <c r="DA16" s="1">
        <v>0</v>
      </c>
      <c r="DB16" s="1">
        <f>table1[[#This Row],[OB2 PC W.]]+table1[[#This Row],[OB2 PC Rec.W.]]</f>
        <v>0</v>
      </c>
      <c r="DC16" s="1">
        <v>0</v>
      </c>
      <c r="DD16" s="1">
        <v>0</v>
      </c>
      <c r="DE16" s="1">
        <f>table1[[#This Row],[OB2 LDPE W.]]+table1[[#This Row],[OB2 LDPE Rec.W.]]</f>
        <v>0</v>
      </c>
      <c r="DF16" s="1">
        <v>0</v>
      </c>
      <c r="DG16" s="1">
        <v>0</v>
      </c>
      <c r="DH16" s="1">
        <f>table1[[#This Row],[OB2 PVC W.]]+table1[[#This Row],[OB2 PVC Rec.W.]]</f>
        <v>0</v>
      </c>
      <c r="DI16" s="1">
        <v>0</v>
      </c>
      <c r="DJ16" s="1">
        <v>0</v>
      </c>
      <c r="DK16" s="1">
        <f>table1[[#This Row],[OB2 HDPE W.]]+table1[[#This Row],[OB2 HDPE Rec.W.]]</f>
        <v>0</v>
      </c>
      <c r="DL16" s="1">
        <v>0</v>
      </c>
      <c r="DM16" s="1">
        <v>0</v>
      </c>
      <c r="DN16" s="1">
        <f>table1[[#This Row],[OB2 EPS W.]]+table1[[#This Row],[OB2 EPS Rec.W.]]</f>
        <v>0</v>
      </c>
      <c r="DO16" s="1">
        <v>0</v>
      </c>
      <c r="DP16" s="1">
        <v>0</v>
      </c>
      <c r="DQ16" s="1">
        <v>0</v>
      </c>
    </row>
    <row r="17" spans="1:121" x14ac:dyDescent="0.25">
      <c r="A17" s="1" t="s">
        <v>88</v>
      </c>
      <c r="B17" s="1" t="s">
        <v>372</v>
      </c>
      <c r="C17" t="s">
        <v>473</v>
      </c>
      <c r="D17" t="s">
        <v>455</v>
      </c>
      <c r="E17" t="s">
        <v>455</v>
      </c>
      <c r="F17" s="1" t="s">
        <v>279</v>
      </c>
      <c r="G17">
        <v>1</v>
      </c>
      <c r="H17" s="1">
        <f>table1[[#This Row],[Retail Paper/Board W]]+table1[[#This Row],[Retail Rec.Pap/Board]]</f>
        <v>0</v>
      </c>
      <c r="I17" s="1">
        <v>0</v>
      </c>
      <c r="J17" s="1">
        <v>0</v>
      </c>
      <c r="K17" s="1">
        <f>table1[[#This Row],[Ret.Corrugated W.]]+table1[[#This Row],[Retail Rec.Cor.Board]]</f>
        <v>0</v>
      </c>
      <c r="L17" s="1">
        <v>0</v>
      </c>
      <c r="M17" s="1">
        <v>0</v>
      </c>
      <c r="N17" s="1">
        <f>table1[[#This Row],[Retail Polyst.W.]]+table1[[#This Row],[Retail Rec.Polyst.W.]]</f>
        <v>0</v>
      </c>
      <c r="O17" s="1">
        <v>0</v>
      </c>
      <c r="P17" s="1">
        <v>0</v>
      </c>
      <c r="Q17" s="1">
        <f>table1[[#This Row],[Retail PET W.]]+table1[[#This Row],[RetPetRecWeight]]</f>
        <v>0</v>
      </c>
      <c r="R17" s="1">
        <v>0</v>
      </c>
      <c r="S17" s="1">
        <v>0</v>
      </c>
      <c r="T17" s="1">
        <f>table1[[#This Row],[Retail Oth.Plast.W.]]+table1[[#This Row],[Retail Rec.Plast.W.]]</f>
        <v>0</v>
      </c>
      <c r="U17" s="1">
        <v>0</v>
      </c>
      <c r="V17" s="1">
        <v>0</v>
      </c>
      <c r="W17" s="1">
        <v>0</v>
      </c>
      <c r="X17" s="1">
        <v>0</v>
      </c>
      <c r="Y17" s="1">
        <f>table1[[#This Row],[Retail PP W.]]+table1[[#This Row],[Retail PP Rec.W.]]</f>
        <v>0</v>
      </c>
      <c r="Z17" s="1">
        <v>0</v>
      </c>
      <c r="AA17" s="1">
        <v>0</v>
      </c>
      <c r="AB17" s="1">
        <f>table1[[#This Row],[Retail PS W.]]+table1[[#This Row],[Retail PS Rec.W.]]</f>
        <v>0</v>
      </c>
      <c r="AC17" s="1">
        <v>0</v>
      </c>
      <c r="AD17" s="1">
        <v>0</v>
      </c>
      <c r="AE17" s="1">
        <f>table1[[#This Row],[Retail PC W.]]+table1[[#This Row],[Retail PC Rec.W.]]</f>
        <v>0</v>
      </c>
      <c r="AF17" s="1">
        <v>0</v>
      </c>
      <c r="AG17" s="1">
        <v>0</v>
      </c>
      <c r="AH17" s="1">
        <f>table1[[#This Row],[Retail LDPE W.]]+table1[[#This Row],[Retail LDPE Rec.W.]]</f>
        <v>0</v>
      </c>
      <c r="AI17" s="1">
        <v>0</v>
      </c>
      <c r="AJ17" s="1">
        <v>0</v>
      </c>
      <c r="AK17" s="1">
        <f>table1[[#This Row],[Retail PVC W.]]+table1[[#This Row],[Retail PVC Rec.W.]]</f>
        <v>0</v>
      </c>
      <c r="AL17" s="1">
        <v>0</v>
      </c>
      <c r="AM17" s="1">
        <v>0</v>
      </c>
      <c r="AN17" s="1">
        <f>table1[[#This Row],[Retail HDPE W.]]+table1[[#This Row],[Retail HDPE Rec.W.]]</f>
        <v>0</v>
      </c>
      <c r="AO17" s="1">
        <v>0</v>
      </c>
      <c r="AP17" s="1">
        <v>0</v>
      </c>
      <c r="AQ17" s="1">
        <v>0</v>
      </c>
      <c r="AR17">
        <v>6</v>
      </c>
      <c r="AS17" s="1">
        <f>table1[[#This Row],[OB1 Paper/Board W]]+table1[[#This Row],[OB1 Rec.Pap/Board]]</f>
        <v>0</v>
      </c>
      <c r="AT17" s="1">
        <v>0</v>
      </c>
      <c r="AU17" s="1">
        <v>0</v>
      </c>
      <c r="AV17" s="1">
        <f>table1[[#This Row],[OB1 Corrugated W.]]+table1[[#This Row],[OB1 Rec.Cor.Board]]</f>
        <v>0</v>
      </c>
      <c r="AW17" s="1">
        <v>0</v>
      </c>
      <c r="AX17" s="1">
        <v>0</v>
      </c>
      <c r="AY17" s="1">
        <f>table1[[#This Row],[OB1 Polyst.W.]]+table1[[#This Row],[OB1 Rec.Polyst.W.]]</f>
        <v>0</v>
      </c>
      <c r="AZ17" s="1">
        <v>0</v>
      </c>
      <c r="BA17" s="1">
        <v>0</v>
      </c>
      <c r="BB17" s="1">
        <f>table1[[#This Row],[OB1 PET W.]]+table1[[#This Row],[OB1PetRecWeight]]</f>
        <v>0</v>
      </c>
      <c r="BC17" s="1">
        <v>0</v>
      </c>
      <c r="BD17" s="1">
        <v>0</v>
      </c>
      <c r="BE17" s="1">
        <f>table1[[#This Row],[OB1 Oth.Plast.W.]]+table1[[#This Row],[OB1 O.Plas.Rec.W.]]</f>
        <v>0</v>
      </c>
      <c r="BF17" s="1">
        <v>0</v>
      </c>
      <c r="BG17" s="1">
        <v>0</v>
      </c>
      <c r="BH17" s="1">
        <v>0</v>
      </c>
      <c r="BI17" s="1">
        <f>table1[[#This Row],[OB1 PP W.]]+table1[[#This Row],[OB1 PP Rec.W.]]</f>
        <v>0</v>
      </c>
      <c r="BJ17" s="1">
        <v>0</v>
      </c>
      <c r="BK17" s="1">
        <v>0</v>
      </c>
      <c r="BL17" s="1">
        <f>table1[[#This Row],[OB1 PS W.]]+table1[[#This Row],[OB1 PS Rec.W.]]</f>
        <v>0</v>
      </c>
      <c r="BM17" s="1">
        <v>0</v>
      </c>
      <c r="BN17" s="1">
        <v>0</v>
      </c>
      <c r="BO17" s="1">
        <f>table1[[#This Row],[OB1 PC W.]]+table1[[#This Row],[OB1 PC Rec.W.]]</f>
        <v>0</v>
      </c>
      <c r="BP17" s="1">
        <v>0</v>
      </c>
      <c r="BQ17" s="1">
        <v>0</v>
      </c>
      <c r="BR17" s="1">
        <f>table1[[#This Row],[OB1 LDPE W.]]+table1[[#This Row],[OB1 LDPE Rec.W.]]</f>
        <v>0</v>
      </c>
      <c r="BS17" s="1">
        <v>0</v>
      </c>
      <c r="BT17" s="1">
        <v>0</v>
      </c>
      <c r="BU17" s="1">
        <f>table1[[#This Row],[OB1 PVC W.]]+table1[[#This Row],[OB1 PVC Rec.W.]]</f>
        <v>0</v>
      </c>
      <c r="BV17" s="1">
        <v>0</v>
      </c>
      <c r="BW17" s="1">
        <v>0</v>
      </c>
      <c r="BX17" s="1">
        <f>table1[[#This Row],[OB1 HDPE W.]]+table1[[#This Row],[OB1 HDPE Rec.W.]]</f>
        <v>0</v>
      </c>
      <c r="BY17" s="1">
        <v>0</v>
      </c>
      <c r="BZ17" s="1">
        <v>0</v>
      </c>
      <c r="CA17" s="1">
        <f>table1[[#This Row],[OB1 EPS W.]]+table1[[#This Row],[OB1 EPS Rec.W.]]</f>
        <v>0</v>
      </c>
      <c r="CB17" s="1">
        <v>0</v>
      </c>
      <c r="CC17" s="1">
        <v>0</v>
      </c>
      <c r="CD17" s="1">
        <v>0</v>
      </c>
      <c r="CE17">
        <v>0</v>
      </c>
      <c r="CF17" s="1">
        <f>table1[[#This Row],[OB2 Paper/Board W]]+table1[[#This Row],[OB2 Rec.Pap/Board]]</f>
        <v>0</v>
      </c>
      <c r="CG17" s="1">
        <v>0</v>
      </c>
      <c r="CH17" s="1">
        <v>0</v>
      </c>
      <c r="CI17" s="1">
        <f>table1[[#This Row],[OB2 Corrugated W.]]+table1[[#This Row],[OB2 Rec.Cor.Board]]</f>
        <v>0</v>
      </c>
      <c r="CJ17" s="1">
        <v>0</v>
      </c>
      <c r="CK17" s="1">
        <v>0</v>
      </c>
      <c r="CL17" s="1">
        <f>table1[[#This Row],[OB2 Polyst.W.]]+table1[[#This Row],[OB2 Rec.Polyst.W.]]</f>
        <v>0</v>
      </c>
      <c r="CM17" s="1">
        <v>0</v>
      </c>
      <c r="CN17" s="1">
        <v>0</v>
      </c>
      <c r="CO17" s="1">
        <f>table1[[#This Row],[OB2 PET W.]]+table1[[#This Row],[OB2PetRecWeight]]</f>
        <v>0</v>
      </c>
      <c r="CP17" s="1">
        <v>0</v>
      </c>
      <c r="CQ17" s="1">
        <v>0</v>
      </c>
      <c r="CR17" s="1">
        <v>0</v>
      </c>
      <c r="CS17" s="1">
        <v>0</v>
      </c>
      <c r="CT17" s="1">
        <v>0</v>
      </c>
      <c r="CU17" s="1">
        <v>0</v>
      </c>
      <c r="CV17" s="1">
        <f>table1[[#This Row],[OB2 PP W.]]+table1[[#This Row],[OB2 PP Rec.W.]]</f>
        <v>0</v>
      </c>
      <c r="CW17" s="1">
        <v>0</v>
      </c>
      <c r="CX17" s="1">
        <v>0</v>
      </c>
      <c r="CY17" s="1">
        <f>table1[[#This Row],[OB2 PS W.]]+table1[[#This Row],[OB2 PS Rec.W.]]</f>
        <v>0</v>
      </c>
      <c r="CZ17" s="1">
        <v>0</v>
      </c>
      <c r="DA17" s="1">
        <v>0</v>
      </c>
      <c r="DB17" s="1">
        <f>table1[[#This Row],[OB2 PC W.]]+table1[[#This Row],[OB2 PC Rec.W.]]</f>
        <v>0</v>
      </c>
      <c r="DC17" s="1">
        <v>0</v>
      </c>
      <c r="DD17" s="1">
        <v>0</v>
      </c>
      <c r="DE17" s="1">
        <f>table1[[#This Row],[OB2 LDPE W.]]+table1[[#This Row],[OB2 LDPE Rec.W.]]</f>
        <v>0</v>
      </c>
      <c r="DF17" s="1">
        <v>0</v>
      </c>
      <c r="DG17" s="1">
        <v>0</v>
      </c>
      <c r="DH17" s="1">
        <f>table1[[#This Row],[OB2 PVC W.]]+table1[[#This Row],[OB2 PVC Rec.W.]]</f>
        <v>0</v>
      </c>
      <c r="DI17" s="1">
        <v>0</v>
      </c>
      <c r="DJ17" s="1">
        <v>0</v>
      </c>
      <c r="DK17" s="1">
        <f>table1[[#This Row],[OB2 HDPE W.]]+table1[[#This Row],[OB2 HDPE Rec.W.]]</f>
        <v>0</v>
      </c>
      <c r="DL17" s="1">
        <v>0</v>
      </c>
      <c r="DM17" s="1">
        <v>0</v>
      </c>
      <c r="DN17" s="1">
        <f>table1[[#This Row],[OB2 EPS W.]]+table1[[#This Row],[OB2 EPS Rec.W.]]</f>
        <v>0</v>
      </c>
      <c r="DO17" s="1">
        <v>0</v>
      </c>
      <c r="DP17" s="1">
        <v>0</v>
      </c>
      <c r="DQ17" s="1">
        <v>0</v>
      </c>
    </row>
    <row r="18" spans="1:121" x14ac:dyDescent="0.25">
      <c r="A18" s="1" t="s">
        <v>89</v>
      </c>
      <c r="B18" s="1" t="s">
        <v>370</v>
      </c>
      <c r="C18" t="s">
        <v>474</v>
      </c>
      <c r="D18" t="s">
        <v>455</v>
      </c>
      <c r="E18" t="s">
        <v>455</v>
      </c>
      <c r="F18" s="1" t="s">
        <v>279</v>
      </c>
      <c r="G18">
        <v>1</v>
      </c>
      <c r="H18" s="1">
        <f>table1[[#This Row],[Retail Paper/Board W]]+table1[[#This Row],[Retail Rec.Pap/Board]]</f>
        <v>0</v>
      </c>
      <c r="I18" s="1">
        <v>0</v>
      </c>
      <c r="J18" s="1">
        <v>0</v>
      </c>
      <c r="K18" s="1">
        <f>table1[[#This Row],[Ret.Corrugated W.]]+table1[[#This Row],[Retail Rec.Cor.Board]]</f>
        <v>0</v>
      </c>
      <c r="L18" s="1">
        <v>0</v>
      </c>
      <c r="M18" s="1">
        <v>0</v>
      </c>
      <c r="N18" s="1">
        <f>table1[[#This Row],[Retail Polyst.W.]]+table1[[#This Row],[Retail Rec.Polyst.W.]]</f>
        <v>0</v>
      </c>
      <c r="O18" s="1">
        <v>0</v>
      </c>
      <c r="P18" s="1">
        <v>0</v>
      </c>
      <c r="Q18" s="1">
        <f>table1[[#This Row],[Retail PET W.]]+table1[[#This Row],[RetPetRecWeight]]</f>
        <v>0</v>
      </c>
      <c r="R18" s="1">
        <v>0</v>
      </c>
      <c r="S18" s="1">
        <v>0</v>
      </c>
      <c r="T18" s="1">
        <f>table1[[#This Row],[Retail Oth.Plast.W.]]+table1[[#This Row],[Retail Rec.Plast.W.]]</f>
        <v>0</v>
      </c>
      <c r="U18" s="1">
        <v>0</v>
      </c>
      <c r="V18" s="1">
        <v>0</v>
      </c>
      <c r="W18" s="1">
        <v>0</v>
      </c>
      <c r="X18" s="1">
        <v>0</v>
      </c>
      <c r="Y18" s="1">
        <f>table1[[#This Row],[Retail PP W.]]+table1[[#This Row],[Retail PP Rec.W.]]</f>
        <v>0</v>
      </c>
      <c r="Z18" s="1">
        <v>0</v>
      </c>
      <c r="AA18" s="1">
        <v>0</v>
      </c>
      <c r="AB18" s="1">
        <f>table1[[#This Row],[Retail PS W.]]+table1[[#This Row],[Retail PS Rec.W.]]</f>
        <v>0</v>
      </c>
      <c r="AC18" s="1">
        <v>0</v>
      </c>
      <c r="AD18" s="1">
        <v>0</v>
      </c>
      <c r="AE18" s="1">
        <f>table1[[#This Row],[Retail PC W.]]+table1[[#This Row],[Retail PC Rec.W.]]</f>
        <v>0</v>
      </c>
      <c r="AF18" s="1">
        <v>0</v>
      </c>
      <c r="AG18" s="1">
        <v>0</v>
      </c>
      <c r="AH18" s="1">
        <f>table1[[#This Row],[Retail LDPE W.]]+table1[[#This Row],[Retail LDPE Rec.W.]]</f>
        <v>0</v>
      </c>
      <c r="AI18" s="1">
        <v>0</v>
      </c>
      <c r="AJ18" s="1">
        <v>0</v>
      </c>
      <c r="AK18" s="1">
        <f>table1[[#This Row],[Retail PVC W.]]+table1[[#This Row],[Retail PVC Rec.W.]]</f>
        <v>0</v>
      </c>
      <c r="AL18" s="1">
        <v>0</v>
      </c>
      <c r="AM18" s="1">
        <v>0</v>
      </c>
      <c r="AN18" s="1">
        <f>table1[[#This Row],[Retail HDPE W.]]+table1[[#This Row],[Retail HDPE Rec.W.]]</f>
        <v>0</v>
      </c>
      <c r="AO18" s="1">
        <v>0</v>
      </c>
      <c r="AP18" s="1">
        <v>0</v>
      </c>
      <c r="AQ18" s="1">
        <v>0</v>
      </c>
      <c r="AR18">
        <v>6</v>
      </c>
      <c r="AS18" s="1">
        <f>table1[[#This Row],[OB1 Paper/Board W]]+table1[[#This Row],[OB1 Rec.Pap/Board]]</f>
        <v>0</v>
      </c>
      <c r="AT18" s="1">
        <v>0</v>
      </c>
      <c r="AU18" s="1">
        <v>0</v>
      </c>
      <c r="AV18" s="1">
        <f>table1[[#This Row],[OB1 Corrugated W.]]+table1[[#This Row],[OB1 Rec.Cor.Board]]</f>
        <v>0</v>
      </c>
      <c r="AW18" s="1">
        <v>0</v>
      </c>
      <c r="AX18" s="1">
        <v>0</v>
      </c>
      <c r="AY18" s="1">
        <f>table1[[#This Row],[OB1 Polyst.W.]]+table1[[#This Row],[OB1 Rec.Polyst.W.]]</f>
        <v>0</v>
      </c>
      <c r="AZ18" s="1">
        <v>0</v>
      </c>
      <c r="BA18" s="1">
        <v>0</v>
      </c>
      <c r="BB18" s="1">
        <f>table1[[#This Row],[OB1 PET W.]]+table1[[#This Row],[OB1PetRecWeight]]</f>
        <v>0</v>
      </c>
      <c r="BC18" s="1">
        <v>0</v>
      </c>
      <c r="BD18" s="1">
        <v>0</v>
      </c>
      <c r="BE18" s="1">
        <f>table1[[#This Row],[OB1 Oth.Plast.W.]]+table1[[#This Row],[OB1 O.Plas.Rec.W.]]</f>
        <v>0</v>
      </c>
      <c r="BF18" s="1">
        <v>0</v>
      </c>
      <c r="BG18" s="1">
        <v>0</v>
      </c>
      <c r="BH18" s="1">
        <v>0</v>
      </c>
      <c r="BI18" s="1">
        <f>table1[[#This Row],[OB1 PP W.]]+table1[[#This Row],[OB1 PP Rec.W.]]</f>
        <v>0</v>
      </c>
      <c r="BJ18" s="1">
        <v>0</v>
      </c>
      <c r="BK18" s="1">
        <v>0</v>
      </c>
      <c r="BL18" s="1">
        <f>table1[[#This Row],[OB1 PS W.]]+table1[[#This Row],[OB1 PS Rec.W.]]</f>
        <v>0</v>
      </c>
      <c r="BM18" s="1">
        <v>0</v>
      </c>
      <c r="BN18" s="1">
        <v>0</v>
      </c>
      <c r="BO18" s="1">
        <f>table1[[#This Row],[OB1 PC W.]]+table1[[#This Row],[OB1 PC Rec.W.]]</f>
        <v>0</v>
      </c>
      <c r="BP18" s="1">
        <v>0</v>
      </c>
      <c r="BQ18" s="1">
        <v>0</v>
      </c>
      <c r="BR18" s="1">
        <f>table1[[#This Row],[OB1 LDPE W.]]+table1[[#This Row],[OB1 LDPE Rec.W.]]</f>
        <v>0</v>
      </c>
      <c r="BS18" s="1">
        <v>0</v>
      </c>
      <c r="BT18" s="1">
        <v>0</v>
      </c>
      <c r="BU18" s="1">
        <f>table1[[#This Row],[OB1 PVC W.]]+table1[[#This Row],[OB1 PVC Rec.W.]]</f>
        <v>0</v>
      </c>
      <c r="BV18" s="1">
        <v>0</v>
      </c>
      <c r="BW18" s="1">
        <v>0</v>
      </c>
      <c r="BX18" s="1">
        <f>table1[[#This Row],[OB1 HDPE W.]]+table1[[#This Row],[OB1 HDPE Rec.W.]]</f>
        <v>0</v>
      </c>
      <c r="BY18" s="1">
        <v>0</v>
      </c>
      <c r="BZ18" s="1">
        <v>0</v>
      </c>
      <c r="CA18" s="1">
        <f>table1[[#This Row],[OB1 EPS W.]]+table1[[#This Row],[OB1 EPS Rec.W.]]</f>
        <v>0</v>
      </c>
      <c r="CB18" s="1">
        <v>0</v>
      </c>
      <c r="CC18" s="1">
        <v>0</v>
      </c>
      <c r="CD18" s="1">
        <v>0</v>
      </c>
      <c r="CE18">
        <v>0</v>
      </c>
      <c r="CF18" s="1">
        <f>table1[[#This Row],[OB2 Paper/Board W]]+table1[[#This Row],[OB2 Rec.Pap/Board]]</f>
        <v>0</v>
      </c>
      <c r="CG18" s="1">
        <v>0</v>
      </c>
      <c r="CH18" s="1">
        <v>0</v>
      </c>
      <c r="CI18" s="1">
        <f>table1[[#This Row],[OB2 Corrugated W.]]+table1[[#This Row],[OB2 Rec.Cor.Board]]</f>
        <v>0</v>
      </c>
      <c r="CJ18" s="1">
        <v>0</v>
      </c>
      <c r="CK18" s="1">
        <v>0</v>
      </c>
      <c r="CL18" s="1">
        <f>table1[[#This Row],[OB2 Polyst.W.]]+table1[[#This Row],[OB2 Rec.Polyst.W.]]</f>
        <v>0</v>
      </c>
      <c r="CM18" s="1">
        <v>0</v>
      </c>
      <c r="CN18" s="1">
        <v>0</v>
      </c>
      <c r="CO18" s="1">
        <f>table1[[#This Row],[OB2 PET W.]]+table1[[#This Row],[OB2PetRecWeight]]</f>
        <v>0</v>
      </c>
      <c r="CP18" s="1">
        <v>0</v>
      </c>
      <c r="CQ18" s="1">
        <v>0</v>
      </c>
      <c r="CR18" s="1">
        <v>0</v>
      </c>
      <c r="CS18" s="1">
        <v>0</v>
      </c>
      <c r="CT18" s="1">
        <v>0</v>
      </c>
      <c r="CU18" s="1">
        <v>0</v>
      </c>
      <c r="CV18" s="1">
        <f>table1[[#This Row],[OB2 PP W.]]+table1[[#This Row],[OB2 PP Rec.W.]]</f>
        <v>0</v>
      </c>
      <c r="CW18" s="1">
        <v>0</v>
      </c>
      <c r="CX18" s="1">
        <v>0</v>
      </c>
      <c r="CY18" s="1">
        <f>table1[[#This Row],[OB2 PS W.]]+table1[[#This Row],[OB2 PS Rec.W.]]</f>
        <v>0</v>
      </c>
      <c r="CZ18" s="1">
        <v>0</v>
      </c>
      <c r="DA18" s="1">
        <v>0</v>
      </c>
      <c r="DB18" s="1">
        <f>table1[[#This Row],[OB2 PC W.]]+table1[[#This Row],[OB2 PC Rec.W.]]</f>
        <v>0</v>
      </c>
      <c r="DC18" s="1">
        <v>0</v>
      </c>
      <c r="DD18" s="1">
        <v>0</v>
      </c>
      <c r="DE18" s="1">
        <f>table1[[#This Row],[OB2 LDPE W.]]+table1[[#This Row],[OB2 LDPE Rec.W.]]</f>
        <v>0</v>
      </c>
      <c r="DF18" s="1">
        <v>0</v>
      </c>
      <c r="DG18" s="1">
        <v>0</v>
      </c>
      <c r="DH18" s="1">
        <f>table1[[#This Row],[OB2 PVC W.]]+table1[[#This Row],[OB2 PVC Rec.W.]]</f>
        <v>0</v>
      </c>
      <c r="DI18" s="1">
        <v>0</v>
      </c>
      <c r="DJ18" s="1">
        <v>0</v>
      </c>
      <c r="DK18" s="1">
        <f>table1[[#This Row],[OB2 HDPE W.]]+table1[[#This Row],[OB2 HDPE Rec.W.]]</f>
        <v>0</v>
      </c>
      <c r="DL18" s="1">
        <v>0</v>
      </c>
      <c r="DM18" s="1">
        <v>0</v>
      </c>
      <c r="DN18" s="1">
        <f>table1[[#This Row],[OB2 EPS W.]]+table1[[#This Row],[OB2 EPS Rec.W.]]</f>
        <v>0</v>
      </c>
      <c r="DO18" s="1">
        <v>0</v>
      </c>
      <c r="DP18" s="1">
        <v>0</v>
      </c>
      <c r="DQ18" s="1">
        <v>0</v>
      </c>
    </row>
    <row r="19" spans="1:121" x14ac:dyDescent="0.25">
      <c r="A19" s="1" t="s">
        <v>90</v>
      </c>
      <c r="B19" s="1" t="s">
        <v>367</v>
      </c>
      <c r="C19" t="s">
        <v>475</v>
      </c>
      <c r="D19" t="s">
        <v>455</v>
      </c>
      <c r="E19" t="s">
        <v>455</v>
      </c>
      <c r="F19" s="1" t="s">
        <v>279</v>
      </c>
      <c r="G19">
        <v>1</v>
      </c>
      <c r="H19" s="1">
        <f>table1[[#This Row],[Retail Paper/Board W]]+table1[[#This Row],[Retail Rec.Pap/Board]]</f>
        <v>0</v>
      </c>
      <c r="I19" s="1">
        <v>0</v>
      </c>
      <c r="J19" s="1">
        <v>0</v>
      </c>
      <c r="K19" s="1">
        <f>table1[[#This Row],[Ret.Corrugated W.]]+table1[[#This Row],[Retail Rec.Cor.Board]]</f>
        <v>0</v>
      </c>
      <c r="L19" s="1">
        <v>0</v>
      </c>
      <c r="M19" s="1">
        <v>0</v>
      </c>
      <c r="N19" s="1">
        <f>table1[[#This Row],[Retail Polyst.W.]]+table1[[#This Row],[Retail Rec.Polyst.W.]]</f>
        <v>0</v>
      </c>
      <c r="O19" s="1">
        <v>0</v>
      </c>
      <c r="P19" s="1">
        <v>0</v>
      </c>
      <c r="Q19" s="1">
        <f>table1[[#This Row],[Retail PET W.]]+table1[[#This Row],[RetPetRecWeight]]</f>
        <v>0</v>
      </c>
      <c r="R19" s="1">
        <v>0</v>
      </c>
      <c r="S19" s="1">
        <v>0</v>
      </c>
      <c r="T19" s="1">
        <f>table1[[#This Row],[Retail Oth.Plast.W.]]+table1[[#This Row],[Retail Rec.Plast.W.]]</f>
        <v>0</v>
      </c>
      <c r="U19" s="1">
        <v>0</v>
      </c>
      <c r="V19" s="1">
        <v>0</v>
      </c>
      <c r="W19" s="1">
        <v>0</v>
      </c>
      <c r="X19" s="1">
        <v>0</v>
      </c>
      <c r="Y19" s="1">
        <f>table1[[#This Row],[Retail PP W.]]+table1[[#This Row],[Retail PP Rec.W.]]</f>
        <v>0</v>
      </c>
      <c r="Z19" s="1">
        <v>0</v>
      </c>
      <c r="AA19" s="1">
        <v>0</v>
      </c>
      <c r="AB19" s="1">
        <f>table1[[#This Row],[Retail PS W.]]+table1[[#This Row],[Retail PS Rec.W.]]</f>
        <v>0</v>
      </c>
      <c r="AC19" s="1">
        <v>0</v>
      </c>
      <c r="AD19" s="1">
        <v>0</v>
      </c>
      <c r="AE19" s="1">
        <f>table1[[#This Row],[Retail PC W.]]+table1[[#This Row],[Retail PC Rec.W.]]</f>
        <v>0</v>
      </c>
      <c r="AF19" s="1">
        <v>0</v>
      </c>
      <c r="AG19" s="1">
        <v>0</v>
      </c>
      <c r="AH19" s="1">
        <f>table1[[#This Row],[Retail LDPE W.]]+table1[[#This Row],[Retail LDPE Rec.W.]]</f>
        <v>0</v>
      </c>
      <c r="AI19" s="1">
        <v>0</v>
      </c>
      <c r="AJ19" s="1">
        <v>0</v>
      </c>
      <c r="AK19" s="1">
        <f>table1[[#This Row],[Retail PVC W.]]+table1[[#This Row],[Retail PVC Rec.W.]]</f>
        <v>0</v>
      </c>
      <c r="AL19" s="1">
        <v>0</v>
      </c>
      <c r="AM19" s="1">
        <v>0</v>
      </c>
      <c r="AN19" s="1">
        <f>table1[[#This Row],[Retail HDPE W.]]+table1[[#This Row],[Retail HDPE Rec.W.]]</f>
        <v>0</v>
      </c>
      <c r="AO19" s="1">
        <v>0</v>
      </c>
      <c r="AP19" s="1">
        <v>0</v>
      </c>
      <c r="AQ19" s="1">
        <v>0</v>
      </c>
      <c r="AR19">
        <v>6</v>
      </c>
      <c r="AS19" s="1">
        <f>table1[[#This Row],[OB1 Paper/Board W]]+table1[[#This Row],[OB1 Rec.Pap/Board]]</f>
        <v>0</v>
      </c>
      <c r="AT19" s="1">
        <v>0</v>
      </c>
      <c r="AU19" s="1">
        <v>0</v>
      </c>
      <c r="AV19" s="1">
        <f>table1[[#This Row],[OB1 Corrugated W.]]+table1[[#This Row],[OB1 Rec.Cor.Board]]</f>
        <v>0</v>
      </c>
      <c r="AW19" s="1">
        <v>0</v>
      </c>
      <c r="AX19" s="1">
        <v>0</v>
      </c>
      <c r="AY19" s="1">
        <f>table1[[#This Row],[OB1 Polyst.W.]]+table1[[#This Row],[OB1 Rec.Polyst.W.]]</f>
        <v>0</v>
      </c>
      <c r="AZ19" s="1">
        <v>0</v>
      </c>
      <c r="BA19" s="1">
        <v>0</v>
      </c>
      <c r="BB19" s="1">
        <f>table1[[#This Row],[OB1 PET W.]]+table1[[#This Row],[OB1PetRecWeight]]</f>
        <v>0</v>
      </c>
      <c r="BC19" s="1">
        <v>0</v>
      </c>
      <c r="BD19" s="1">
        <v>0</v>
      </c>
      <c r="BE19" s="1">
        <f>table1[[#This Row],[OB1 Oth.Plast.W.]]+table1[[#This Row],[OB1 O.Plas.Rec.W.]]</f>
        <v>0</v>
      </c>
      <c r="BF19" s="1">
        <v>0</v>
      </c>
      <c r="BG19" s="1">
        <v>0</v>
      </c>
      <c r="BH19" s="1">
        <v>0</v>
      </c>
      <c r="BI19" s="1">
        <f>table1[[#This Row],[OB1 PP W.]]+table1[[#This Row],[OB1 PP Rec.W.]]</f>
        <v>0</v>
      </c>
      <c r="BJ19" s="1">
        <v>0</v>
      </c>
      <c r="BK19" s="1">
        <v>0</v>
      </c>
      <c r="BL19" s="1">
        <f>table1[[#This Row],[OB1 PS W.]]+table1[[#This Row],[OB1 PS Rec.W.]]</f>
        <v>0</v>
      </c>
      <c r="BM19" s="1">
        <v>0</v>
      </c>
      <c r="BN19" s="1">
        <v>0</v>
      </c>
      <c r="BO19" s="1">
        <f>table1[[#This Row],[OB1 PC W.]]+table1[[#This Row],[OB1 PC Rec.W.]]</f>
        <v>0</v>
      </c>
      <c r="BP19" s="1">
        <v>0</v>
      </c>
      <c r="BQ19" s="1">
        <v>0</v>
      </c>
      <c r="BR19" s="1">
        <f>table1[[#This Row],[OB1 LDPE W.]]+table1[[#This Row],[OB1 LDPE Rec.W.]]</f>
        <v>0</v>
      </c>
      <c r="BS19" s="1">
        <v>0</v>
      </c>
      <c r="BT19" s="1">
        <v>0</v>
      </c>
      <c r="BU19" s="1">
        <f>table1[[#This Row],[OB1 PVC W.]]+table1[[#This Row],[OB1 PVC Rec.W.]]</f>
        <v>0</v>
      </c>
      <c r="BV19" s="1">
        <v>0</v>
      </c>
      <c r="BW19" s="1">
        <v>0</v>
      </c>
      <c r="BX19" s="1">
        <f>table1[[#This Row],[OB1 HDPE W.]]+table1[[#This Row],[OB1 HDPE Rec.W.]]</f>
        <v>0</v>
      </c>
      <c r="BY19" s="1">
        <v>0</v>
      </c>
      <c r="BZ19" s="1">
        <v>0</v>
      </c>
      <c r="CA19" s="1">
        <f>table1[[#This Row],[OB1 EPS W.]]+table1[[#This Row],[OB1 EPS Rec.W.]]</f>
        <v>0</v>
      </c>
      <c r="CB19" s="1">
        <v>0</v>
      </c>
      <c r="CC19" s="1">
        <v>0</v>
      </c>
      <c r="CD19" s="1">
        <v>0</v>
      </c>
      <c r="CE19">
        <v>0</v>
      </c>
      <c r="CF19" s="1">
        <f>table1[[#This Row],[OB2 Paper/Board W]]+table1[[#This Row],[OB2 Rec.Pap/Board]]</f>
        <v>0</v>
      </c>
      <c r="CG19" s="1">
        <v>0</v>
      </c>
      <c r="CH19" s="1">
        <v>0</v>
      </c>
      <c r="CI19" s="1">
        <f>table1[[#This Row],[OB2 Corrugated W.]]+table1[[#This Row],[OB2 Rec.Cor.Board]]</f>
        <v>0</v>
      </c>
      <c r="CJ19" s="1">
        <v>0</v>
      </c>
      <c r="CK19" s="1">
        <v>0</v>
      </c>
      <c r="CL19" s="1">
        <f>table1[[#This Row],[OB2 Polyst.W.]]+table1[[#This Row],[OB2 Rec.Polyst.W.]]</f>
        <v>0</v>
      </c>
      <c r="CM19" s="1">
        <v>0</v>
      </c>
      <c r="CN19" s="1">
        <v>0</v>
      </c>
      <c r="CO19" s="1">
        <f>table1[[#This Row],[OB2 PET W.]]+table1[[#This Row],[OB2PetRecWeight]]</f>
        <v>0</v>
      </c>
      <c r="CP19" s="1">
        <v>0</v>
      </c>
      <c r="CQ19" s="1">
        <v>0</v>
      </c>
      <c r="CR19" s="1">
        <v>0</v>
      </c>
      <c r="CS19" s="1">
        <v>0</v>
      </c>
      <c r="CT19" s="1">
        <v>0</v>
      </c>
      <c r="CU19" s="1">
        <v>0</v>
      </c>
      <c r="CV19" s="1">
        <f>table1[[#This Row],[OB2 PP W.]]+table1[[#This Row],[OB2 PP Rec.W.]]</f>
        <v>0</v>
      </c>
      <c r="CW19" s="1">
        <v>0</v>
      </c>
      <c r="CX19" s="1">
        <v>0</v>
      </c>
      <c r="CY19" s="1">
        <f>table1[[#This Row],[OB2 PS W.]]+table1[[#This Row],[OB2 PS Rec.W.]]</f>
        <v>0</v>
      </c>
      <c r="CZ19" s="1">
        <v>0</v>
      </c>
      <c r="DA19" s="1">
        <v>0</v>
      </c>
      <c r="DB19" s="1">
        <f>table1[[#This Row],[OB2 PC W.]]+table1[[#This Row],[OB2 PC Rec.W.]]</f>
        <v>0</v>
      </c>
      <c r="DC19" s="1">
        <v>0</v>
      </c>
      <c r="DD19" s="1">
        <v>0</v>
      </c>
      <c r="DE19" s="1">
        <f>table1[[#This Row],[OB2 LDPE W.]]+table1[[#This Row],[OB2 LDPE Rec.W.]]</f>
        <v>0</v>
      </c>
      <c r="DF19" s="1">
        <v>0</v>
      </c>
      <c r="DG19" s="1">
        <v>0</v>
      </c>
      <c r="DH19" s="1">
        <f>table1[[#This Row],[OB2 PVC W.]]+table1[[#This Row],[OB2 PVC Rec.W.]]</f>
        <v>0</v>
      </c>
      <c r="DI19" s="1">
        <v>0</v>
      </c>
      <c r="DJ19" s="1">
        <v>0</v>
      </c>
      <c r="DK19" s="1">
        <f>table1[[#This Row],[OB2 HDPE W.]]+table1[[#This Row],[OB2 HDPE Rec.W.]]</f>
        <v>0</v>
      </c>
      <c r="DL19" s="1">
        <v>0</v>
      </c>
      <c r="DM19" s="1">
        <v>0</v>
      </c>
      <c r="DN19" s="1">
        <f>table1[[#This Row],[OB2 EPS W.]]+table1[[#This Row],[OB2 EPS Rec.W.]]</f>
        <v>0</v>
      </c>
      <c r="DO19" s="1">
        <v>0</v>
      </c>
      <c r="DP19" s="1">
        <v>0</v>
      </c>
      <c r="DQ19" s="1">
        <v>0</v>
      </c>
    </row>
    <row r="20" spans="1:121" x14ac:dyDescent="0.25">
      <c r="A20" s="1" t="s">
        <v>91</v>
      </c>
      <c r="B20" s="1" t="s">
        <v>368</v>
      </c>
      <c r="C20" t="s">
        <v>476</v>
      </c>
      <c r="D20" t="s">
        <v>455</v>
      </c>
      <c r="E20" t="s">
        <v>455</v>
      </c>
      <c r="F20" s="1" t="s">
        <v>279</v>
      </c>
      <c r="G20">
        <v>1</v>
      </c>
      <c r="H20" s="1">
        <f>table1[[#This Row],[Retail Paper/Board W]]+table1[[#This Row],[Retail Rec.Pap/Board]]</f>
        <v>0</v>
      </c>
      <c r="I20" s="1">
        <v>0</v>
      </c>
      <c r="J20" s="1">
        <v>0</v>
      </c>
      <c r="K20" s="1">
        <f>table1[[#This Row],[Ret.Corrugated W.]]+table1[[#This Row],[Retail Rec.Cor.Board]]</f>
        <v>0</v>
      </c>
      <c r="L20" s="1">
        <v>0</v>
      </c>
      <c r="M20" s="1">
        <v>0</v>
      </c>
      <c r="N20" s="1">
        <f>table1[[#This Row],[Retail Polyst.W.]]+table1[[#This Row],[Retail Rec.Polyst.W.]]</f>
        <v>0</v>
      </c>
      <c r="O20" s="1">
        <v>0</v>
      </c>
      <c r="P20" s="1">
        <v>0</v>
      </c>
      <c r="Q20" s="1">
        <f>table1[[#This Row],[Retail PET W.]]+table1[[#This Row],[RetPetRecWeight]]</f>
        <v>0</v>
      </c>
      <c r="R20" s="1">
        <v>0</v>
      </c>
      <c r="S20" s="1">
        <v>0</v>
      </c>
      <c r="T20" s="1">
        <f>table1[[#This Row],[Retail Oth.Plast.W.]]+table1[[#This Row],[Retail Rec.Plast.W.]]</f>
        <v>0</v>
      </c>
      <c r="U20" s="1">
        <v>0</v>
      </c>
      <c r="V20" s="1">
        <v>0</v>
      </c>
      <c r="W20" s="1">
        <v>0</v>
      </c>
      <c r="X20" s="1">
        <v>0</v>
      </c>
      <c r="Y20" s="1">
        <f>table1[[#This Row],[Retail PP W.]]+table1[[#This Row],[Retail PP Rec.W.]]</f>
        <v>0</v>
      </c>
      <c r="Z20" s="1">
        <v>0</v>
      </c>
      <c r="AA20" s="1">
        <v>0</v>
      </c>
      <c r="AB20" s="1">
        <f>table1[[#This Row],[Retail PS W.]]+table1[[#This Row],[Retail PS Rec.W.]]</f>
        <v>0</v>
      </c>
      <c r="AC20" s="1">
        <v>0</v>
      </c>
      <c r="AD20" s="1">
        <v>0</v>
      </c>
      <c r="AE20" s="1">
        <f>table1[[#This Row],[Retail PC W.]]+table1[[#This Row],[Retail PC Rec.W.]]</f>
        <v>0</v>
      </c>
      <c r="AF20" s="1">
        <v>0</v>
      </c>
      <c r="AG20" s="1">
        <v>0</v>
      </c>
      <c r="AH20" s="1">
        <f>table1[[#This Row],[Retail LDPE W.]]+table1[[#This Row],[Retail LDPE Rec.W.]]</f>
        <v>0</v>
      </c>
      <c r="AI20" s="1">
        <v>0</v>
      </c>
      <c r="AJ20" s="1">
        <v>0</v>
      </c>
      <c r="AK20" s="1">
        <f>table1[[#This Row],[Retail PVC W.]]+table1[[#This Row],[Retail PVC Rec.W.]]</f>
        <v>0</v>
      </c>
      <c r="AL20" s="1">
        <v>0</v>
      </c>
      <c r="AM20" s="1">
        <v>0</v>
      </c>
      <c r="AN20" s="1">
        <f>table1[[#This Row],[Retail HDPE W.]]+table1[[#This Row],[Retail HDPE Rec.W.]]</f>
        <v>0</v>
      </c>
      <c r="AO20" s="1">
        <v>0</v>
      </c>
      <c r="AP20" s="1">
        <v>0</v>
      </c>
      <c r="AQ20" s="1">
        <v>0</v>
      </c>
      <c r="AR20">
        <v>6</v>
      </c>
      <c r="AS20" s="1">
        <f>table1[[#This Row],[OB1 Paper/Board W]]+table1[[#This Row],[OB1 Rec.Pap/Board]]</f>
        <v>0</v>
      </c>
      <c r="AT20" s="1">
        <v>0</v>
      </c>
      <c r="AU20" s="1">
        <v>0</v>
      </c>
      <c r="AV20" s="1">
        <f>table1[[#This Row],[OB1 Corrugated W.]]+table1[[#This Row],[OB1 Rec.Cor.Board]]</f>
        <v>0</v>
      </c>
      <c r="AW20" s="1">
        <v>0</v>
      </c>
      <c r="AX20" s="1">
        <v>0</v>
      </c>
      <c r="AY20" s="1">
        <f>table1[[#This Row],[OB1 Polyst.W.]]+table1[[#This Row],[OB1 Rec.Polyst.W.]]</f>
        <v>0</v>
      </c>
      <c r="AZ20" s="1">
        <v>0</v>
      </c>
      <c r="BA20" s="1">
        <v>0</v>
      </c>
      <c r="BB20" s="1">
        <f>table1[[#This Row],[OB1 PET W.]]+table1[[#This Row],[OB1PetRecWeight]]</f>
        <v>0</v>
      </c>
      <c r="BC20" s="1">
        <v>0</v>
      </c>
      <c r="BD20" s="1">
        <v>0</v>
      </c>
      <c r="BE20" s="1">
        <f>table1[[#This Row],[OB1 Oth.Plast.W.]]+table1[[#This Row],[OB1 O.Plas.Rec.W.]]</f>
        <v>0</v>
      </c>
      <c r="BF20" s="1">
        <v>0</v>
      </c>
      <c r="BG20" s="1">
        <v>0</v>
      </c>
      <c r="BH20" s="1">
        <v>0</v>
      </c>
      <c r="BI20" s="1">
        <f>table1[[#This Row],[OB1 PP W.]]+table1[[#This Row],[OB1 PP Rec.W.]]</f>
        <v>0</v>
      </c>
      <c r="BJ20" s="1">
        <v>0</v>
      </c>
      <c r="BK20" s="1">
        <v>0</v>
      </c>
      <c r="BL20" s="1">
        <f>table1[[#This Row],[OB1 PS W.]]+table1[[#This Row],[OB1 PS Rec.W.]]</f>
        <v>0</v>
      </c>
      <c r="BM20" s="1">
        <v>0</v>
      </c>
      <c r="BN20" s="1">
        <v>0</v>
      </c>
      <c r="BO20" s="1">
        <f>table1[[#This Row],[OB1 PC W.]]+table1[[#This Row],[OB1 PC Rec.W.]]</f>
        <v>0</v>
      </c>
      <c r="BP20" s="1">
        <v>0</v>
      </c>
      <c r="BQ20" s="1">
        <v>0</v>
      </c>
      <c r="BR20" s="1">
        <f>table1[[#This Row],[OB1 LDPE W.]]+table1[[#This Row],[OB1 LDPE Rec.W.]]</f>
        <v>0</v>
      </c>
      <c r="BS20" s="1">
        <v>0</v>
      </c>
      <c r="BT20" s="1">
        <v>0</v>
      </c>
      <c r="BU20" s="1">
        <f>table1[[#This Row],[OB1 PVC W.]]+table1[[#This Row],[OB1 PVC Rec.W.]]</f>
        <v>0</v>
      </c>
      <c r="BV20" s="1">
        <v>0</v>
      </c>
      <c r="BW20" s="1">
        <v>0</v>
      </c>
      <c r="BX20" s="1">
        <f>table1[[#This Row],[OB1 HDPE W.]]+table1[[#This Row],[OB1 HDPE Rec.W.]]</f>
        <v>0</v>
      </c>
      <c r="BY20" s="1">
        <v>0</v>
      </c>
      <c r="BZ20" s="1">
        <v>0</v>
      </c>
      <c r="CA20" s="1">
        <f>table1[[#This Row],[OB1 EPS W.]]+table1[[#This Row],[OB1 EPS Rec.W.]]</f>
        <v>0</v>
      </c>
      <c r="CB20" s="1">
        <v>0</v>
      </c>
      <c r="CC20" s="1">
        <v>0</v>
      </c>
      <c r="CD20" s="1">
        <v>0</v>
      </c>
      <c r="CE20">
        <v>0</v>
      </c>
      <c r="CF20" s="1">
        <f>table1[[#This Row],[OB2 Paper/Board W]]+table1[[#This Row],[OB2 Rec.Pap/Board]]</f>
        <v>0</v>
      </c>
      <c r="CG20" s="1">
        <v>0</v>
      </c>
      <c r="CH20" s="1">
        <v>0</v>
      </c>
      <c r="CI20" s="1">
        <f>table1[[#This Row],[OB2 Corrugated W.]]+table1[[#This Row],[OB2 Rec.Cor.Board]]</f>
        <v>0</v>
      </c>
      <c r="CJ20" s="1">
        <v>0</v>
      </c>
      <c r="CK20" s="1">
        <v>0</v>
      </c>
      <c r="CL20" s="1">
        <f>table1[[#This Row],[OB2 Polyst.W.]]+table1[[#This Row],[OB2 Rec.Polyst.W.]]</f>
        <v>0</v>
      </c>
      <c r="CM20" s="1">
        <v>0</v>
      </c>
      <c r="CN20" s="1">
        <v>0</v>
      </c>
      <c r="CO20" s="1">
        <f>table1[[#This Row],[OB2 PET W.]]+table1[[#This Row],[OB2PetRecWeight]]</f>
        <v>0</v>
      </c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U20" s="1">
        <v>0</v>
      </c>
      <c r="CV20" s="1">
        <f>table1[[#This Row],[OB2 PP W.]]+table1[[#This Row],[OB2 PP Rec.W.]]</f>
        <v>0</v>
      </c>
      <c r="CW20" s="1">
        <v>0</v>
      </c>
      <c r="CX20" s="1">
        <v>0</v>
      </c>
      <c r="CY20" s="1">
        <f>table1[[#This Row],[OB2 PS W.]]+table1[[#This Row],[OB2 PS Rec.W.]]</f>
        <v>0</v>
      </c>
      <c r="CZ20" s="1">
        <v>0</v>
      </c>
      <c r="DA20" s="1">
        <v>0</v>
      </c>
      <c r="DB20" s="1">
        <f>table1[[#This Row],[OB2 PC W.]]+table1[[#This Row],[OB2 PC Rec.W.]]</f>
        <v>0</v>
      </c>
      <c r="DC20" s="1">
        <v>0</v>
      </c>
      <c r="DD20" s="1">
        <v>0</v>
      </c>
      <c r="DE20" s="1">
        <f>table1[[#This Row],[OB2 LDPE W.]]+table1[[#This Row],[OB2 LDPE Rec.W.]]</f>
        <v>0</v>
      </c>
      <c r="DF20" s="1">
        <v>0</v>
      </c>
      <c r="DG20" s="1">
        <v>0</v>
      </c>
      <c r="DH20" s="1">
        <f>table1[[#This Row],[OB2 PVC W.]]+table1[[#This Row],[OB2 PVC Rec.W.]]</f>
        <v>0</v>
      </c>
      <c r="DI20" s="1">
        <v>0</v>
      </c>
      <c r="DJ20" s="1">
        <v>0</v>
      </c>
      <c r="DK20" s="1">
        <f>table1[[#This Row],[OB2 HDPE W.]]+table1[[#This Row],[OB2 HDPE Rec.W.]]</f>
        <v>0</v>
      </c>
      <c r="DL20" s="1">
        <v>0</v>
      </c>
      <c r="DM20" s="1">
        <v>0</v>
      </c>
      <c r="DN20" s="1">
        <f>table1[[#This Row],[OB2 EPS W.]]+table1[[#This Row],[OB2 EPS Rec.W.]]</f>
        <v>0</v>
      </c>
      <c r="DO20" s="1">
        <v>0</v>
      </c>
      <c r="DP20" s="1">
        <v>0</v>
      </c>
      <c r="DQ20" s="1">
        <v>0</v>
      </c>
    </row>
    <row r="21" spans="1:121" x14ac:dyDescent="0.25">
      <c r="A21" s="1" t="s">
        <v>95</v>
      </c>
      <c r="B21" s="1" t="s">
        <v>369</v>
      </c>
      <c r="C21" t="s">
        <v>477</v>
      </c>
      <c r="D21" t="s">
        <v>455</v>
      </c>
      <c r="E21" t="s">
        <v>455</v>
      </c>
      <c r="F21" s="1" t="s">
        <v>279</v>
      </c>
      <c r="G21">
        <v>1</v>
      </c>
      <c r="H21" s="1">
        <f>table1[[#This Row],[Retail Paper/Board W]]+table1[[#This Row],[Retail Rec.Pap/Board]]</f>
        <v>0</v>
      </c>
      <c r="I21" s="1">
        <v>0</v>
      </c>
      <c r="J21" s="1">
        <v>0</v>
      </c>
      <c r="K21" s="1">
        <f>table1[[#This Row],[Ret.Corrugated W.]]+table1[[#This Row],[Retail Rec.Cor.Board]]</f>
        <v>0</v>
      </c>
      <c r="L21" s="1">
        <v>0</v>
      </c>
      <c r="M21" s="1">
        <v>0</v>
      </c>
      <c r="N21" s="1">
        <f>table1[[#This Row],[Retail Polyst.W.]]+table1[[#This Row],[Retail Rec.Polyst.W.]]</f>
        <v>0</v>
      </c>
      <c r="O21" s="1">
        <v>0</v>
      </c>
      <c r="P21" s="1">
        <v>0</v>
      </c>
      <c r="Q21" s="1">
        <f>table1[[#This Row],[Retail PET W.]]+table1[[#This Row],[RetPetRecWeight]]</f>
        <v>0</v>
      </c>
      <c r="R21" s="1">
        <v>0</v>
      </c>
      <c r="S21" s="1">
        <v>0</v>
      </c>
      <c r="T21" s="1">
        <f>table1[[#This Row],[Retail Oth.Plast.W.]]+table1[[#This Row],[Retail Rec.Plast.W.]]</f>
        <v>0</v>
      </c>
      <c r="U21" s="1">
        <v>0</v>
      </c>
      <c r="V21" s="1">
        <v>0</v>
      </c>
      <c r="W21" s="1">
        <v>0</v>
      </c>
      <c r="X21" s="1">
        <v>0</v>
      </c>
      <c r="Y21" s="1">
        <f>table1[[#This Row],[Retail PP W.]]+table1[[#This Row],[Retail PP Rec.W.]]</f>
        <v>0</v>
      </c>
      <c r="Z21" s="1">
        <v>0</v>
      </c>
      <c r="AA21" s="1">
        <v>0</v>
      </c>
      <c r="AB21" s="1">
        <f>table1[[#This Row],[Retail PS W.]]+table1[[#This Row],[Retail PS Rec.W.]]</f>
        <v>0</v>
      </c>
      <c r="AC21" s="1">
        <v>0</v>
      </c>
      <c r="AD21" s="1">
        <v>0</v>
      </c>
      <c r="AE21" s="1">
        <f>table1[[#This Row],[Retail PC W.]]+table1[[#This Row],[Retail PC Rec.W.]]</f>
        <v>0</v>
      </c>
      <c r="AF21" s="1">
        <v>0</v>
      </c>
      <c r="AG21" s="1">
        <v>0</v>
      </c>
      <c r="AH21" s="1">
        <f>table1[[#This Row],[Retail LDPE W.]]+table1[[#This Row],[Retail LDPE Rec.W.]]</f>
        <v>0</v>
      </c>
      <c r="AI21" s="1">
        <v>0</v>
      </c>
      <c r="AJ21" s="1">
        <v>0</v>
      </c>
      <c r="AK21" s="1">
        <f>table1[[#This Row],[Retail PVC W.]]+table1[[#This Row],[Retail PVC Rec.W.]]</f>
        <v>0</v>
      </c>
      <c r="AL21" s="1">
        <v>0</v>
      </c>
      <c r="AM21" s="1">
        <v>0</v>
      </c>
      <c r="AN21" s="1">
        <f>table1[[#This Row],[Retail HDPE W.]]+table1[[#This Row],[Retail HDPE Rec.W.]]</f>
        <v>0</v>
      </c>
      <c r="AO21" s="1">
        <v>0</v>
      </c>
      <c r="AP21" s="1">
        <v>0</v>
      </c>
      <c r="AQ21" s="1">
        <v>0</v>
      </c>
      <c r="AR21">
        <v>6</v>
      </c>
      <c r="AS21" s="1">
        <f>table1[[#This Row],[OB1 Paper/Board W]]+table1[[#This Row],[OB1 Rec.Pap/Board]]</f>
        <v>0</v>
      </c>
      <c r="AT21" s="1">
        <v>0</v>
      </c>
      <c r="AU21" s="1">
        <v>0</v>
      </c>
      <c r="AV21" s="1">
        <f>table1[[#This Row],[OB1 Corrugated W.]]+table1[[#This Row],[OB1 Rec.Cor.Board]]</f>
        <v>0</v>
      </c>
      <c r="AW21" s="1">
        <v>0</v>
      </c>
      <c r="AX21" s="1">
        <v>0</v>
      </c>
      <c r="AY21" s="1">
        <f>table1[[#This Row],[OB1 Polyst.W.]]+table1[[#This Row],[OB1 Rec.Polyst.W.]]</f>
        <v>0</v>
      </c>
      <c r="AZ21" s="1">
        <v>0</v>
      </c>
      <c r="BA21" s="1">
        <v>0</v>
      </c>
      <c r="BB21" s="1">
        <f>table1[[#This Row],[OB1 PET W.]]+table1[[#This Row],[OB1PetRecWeight]]</f>
        <v>0</v>
      </c>
      <c r="BC21" s="1">
        <v>0</v>
      </c>
      <c r="BD21" s="1">
        <v>0</v>
      </c>
      <c r="BE21" s="1">
        <f>table1[[#This Row],[OB1 Oth.Plast.W.]]+table1[[#This Row],[OB1 O.Plas.Rec.W.]]</f>
        <v>0</v>
      </c>
      <c r="BF21" s="1">
        <v>0</v>
      </c>
      <c r="BG21" s="1">
        <v>0</v>
      </c>
      <c r="BH21" s="1">
        <v>0</v>
      </c>
      <c r="BI21" s="1">
        <f>table1[[#This Row],[OB1 PP W.]]+table1[[#This Row],[OB1 PP Rec.W.]]</f>
        <v>0</v>
      </c>
      <c r="BJ21" s="1">
        <v>0</v>
      </c>
      <c r="BK21" s="1">
        <v>0</v>
      </c>
      <c r="BL21" s="1">
        <f>table1[[#This Row],[OB1 PS W.]]+table1[[#This Row],[OB1 PS Rec.W.]]</f>
        <v>0</v>
      </c>
      <c r="BM21" s="1">
        <v>0</v>
      </c>
      <c r="BN21" s="1">
        <v>0</v>
      </c>
      <c r="BO21" s="1">
        <f>table1[[#This Row],[OB1 PC W.]]+table1[[#This Row],[OB1 PC Rec.W.]]</f>
        <v>0</v>
      </c>
      <c r="BP21" s="1">
        <v>0</v>
      </c>
      <c r="BQ21" s="1">
        <v>0</v>
      </c>
      <c r="BR21" s="1">
        <f>table1[[#This Row],[OB1 LDPE W.]]+table1[[#This Row],[OB1 LDPE Rec.W.]]</f>
        <v>0</v>
      </c>
      <c r="BS21" s="1">
        <v>0</v>
      </c>
      <c r="BT21" s="1">
        <v>0</v>
      </c>
      <c r="BU21" s="1">
        <f>table1[[#This Row],[OB1 PVC W.]]+table1[[#This Row],[OB1 PVC Rec.W.]]</f>
        <v>0</v>
      </c>
      <c r="BV21" s="1">
        <v>0</v>
      </c>
      <c r="BW21" s="1">
        <v>0</v>
      </c>
      <c r="BX21" s="1">
        <f>table1[[#This Row],[OB1 HDPE W.]]+table1[[#This Row],[OB1 HDPE Rec.W.]]</f>
        <v>0</v>
      </c>
      <c r="BY21" s="1">
        <v>0</v>
      </c>
      <c r="BZ21" s="1">
        <v>0</v>
      </c>
      <c r="CA21" s="1">
        <f>table1[[#This Row],[OB1 EPS W.]]+table1[[#This Row],[OB1 EPS Rec.W.]]</f>
        <v>0</v>
      </c>
      <c r="CB21" s="1">
        <v>0</v>
      </c>
      <c r="CC21" s="1">
        <v>0</v>
      </c>
      <c r="CD21" s="1">
        <v>0</v>
      </c>
      <c r="CE21">
        <v>0</v>
      </c>
      <c r="CF21" s="1">
        <f>table1[[#This Row],[OB2 Paper/Board W]]+table1[[#This Row],[OB2 Rec.Pap/Board]]</f>
        <v>0</v>
      </c>
      <c r="CG21" s="1">
        <v>0</v>
      </c>
      <c r="CH21" s="1">
        <v>0</v>
      </c>
      <c r="CI21" s="1">
        <f>table1[[#This Row],[OB2 Corrugated W.]]+table1[[#This Row],[OB2 Rec.Cor.Board]]</f>
        <v>0</v>
      </c>
      <c r="CJ21" s="1">
        <v>0</v>
      </c>
      <c r="CK21" s="1">
        <v>0</v>
      </c>
      <c r="CL21" s="1">
        <f>table1[[#This Row],[OB2 Polyst.W.]]+table1[[#This Row],[OB2 Rec.Polyst.W.]]</f>
        <v>0</v>
      </c>
      <c r="CM21" s="1">
        <v>0</v>
      </c>
      <c r="CN21" s="1">
        <v>0</v>
      </c>
      <c r="CO21" s="1">
        <f>table1[[#This Row],[OB2 PET W.]]+table1[[#This Row],[OB2PetRecWeight]]</f>
        <v>0</v>
      </c>
      <c r="CP21" s="1">
        <v>0</v>
      </c>
      <c r="CQ21" s="1">
        <v>0</v>
      </c>
      <c r="CR21" s="1">
        <v>0</v>
      </c>
      <c r="CS21" s="1">
        <v>0</v>
      </c>
      <c r="CT21" s="1">
        <v>0</v>
      </c>
      <c r="CU21" s="1">
        <v>0</v>
      </c>
      <c r="CV21" s="1">
        <f>table1[[#This Row],[OB2 PP W.]]+table1[[#This Row],[OB2 PP Rec.W.]]</f>
        <v>0</v>
      </c>
      <c r="CW21" s="1">
        <v>0</v>
      </c>
      <c r="CX21" s="1">
        <v>0</v>
      </c>
      <c r="CY21" s="1">
        <f>table1[[#This Row],[OB2 PS W.]]+table1[[#This Row],[OB2 PS Rec.W.]]</f>
        <v>0</v>
      </c>
      <c r="CZ21" s="1">
        <v>0</v>
      </c>
      <c r="DA21" s="1">
        <v>0</v>
      </c>
      <c r="DB21" s="1">
        <f>table1[[#This Row],[OB2 PC W.]]+table1[[#This Row],[OB2 PC Rec.W.]]</f>
        <v>0</v>
      </c>
      <c r="DC21" s="1">
        <v>0</v>
      </c>
      <c r="DD21" s="1">
        <v>0</v>
      </c>
      <c r="DE21" s="1">
        <f>table1[[#This Row],[OB2 LDPE W.]]+table1[[#This Row],[OB2 LDPE Rec.W.]]</f>
        <v>0</v>
      </c>
      <c r="DF21" s="1">
        <v>0</v>
      </c>
      <c r="DG21" s="1">
        <v>0</v>
      </c>
      <c r="DH21" s="1">
        <f>table1[[#This Row],[OB2 PVC W.]]+table1[[#This Row],[OB2 PVC Rec.W.]]</f>
        <v>0</v>
      </c>
      <c r="DI21" s="1">
        <v>0</v>
      </c>
      <c r="DJ21" s="1">
        <v>0</v>
      </c>
      <c r="DK21" s="1">
        <f>table1[[#This Row],[OB2 HDPE W.]]+table1[[#This Row],[OB2 HDPE Rec.W.]]</f>
        <v>0</v>
      </c>
      <c r="DL21" s="1">
        <v>0</v>
      </c>
      <c r="DM21" s="1">
        <v>0</v>
      </c>
      <c r="DN21" s="1">
        <f>table1[[#This Row],[OB2 EPS W.]]+table1[[#This Row],[OB2 EPS Rec.W.]]</f>
        <v>0</v>
      </c>
      <c r="DO21" s="1">
        <v>0</v>
      </c>
      <c r="DP21" s="1">
        <v>0</v>
      </c>
      <c r="DQ21" s="1">
        <v>0</v>
      </c>
    </row>
    <row r="22" spans="1:121" x14ac:dyDescent="0.25">
      <c r="A22" s="1" t="s">
        <v>96</v>
      </c>
      <c r="B22" s="1" t="s">
        <v>371</v>
      </c>
      <c r="C22" t="s">
        <v>478</v>
      </c>
      <c r="D22" t="s">
        <v>455</v>
      </c>
      <c r="E22" t="s">
        <v>455</v>
      </c>
      <c r="F22" s="1" t="s">
        <v>279</v>
      </c>
      <c r="G22">
        <v>1</v>
      </c>
      <c r="H22" s="1">
        <f>table1[[#This Row],[Retail Paper/Board W]]+table1[[#This Row],[Retail Rec.Pap/Board]]</f>
        <v>0</v>
      </c>
      <c r="I22" s="1">
        <v>0</v>
      </c>
      <c r="J22" s="1">
        <v>0</v>
      </c>
      <c r="K22" s="1">
        <f>table1[[#This Row],[Ret.Corrugated W.]]+table1[[#This Row],[Retail Rec.Cor.Board]]</f>
        <v>0</v>
      </c>
      <c r="L22" s="1">
        <v>0</v>
      </c>
      <c r="M22" s="1">
        <v>0</v>
      </c>
      <c r="N22" s="1">
        <f>table1[[#This Row],[Retail Polyst.W.]]+table1[[#This Row],[Retail Rec.Polyst.W.]]</f>
        <v>0</v>
      </c>
      <c r="O22" s="1">
        <v>0</v>
      </c>
      <c r="P22" s="1">
        <v>0</v>
      </c>
      <c r="Q22" s="1">
        <f>table1[[#This Row],[Retail PET W.]]+table1[[#This Row],[RetPetRecWeight]]</f>
        <v>0</v>
      </c>
      <c r="R22" s="1">
        <v>0</v>
      </c>
      <c r="S22" s="1">
        <v>0</v>
      </c>
      <c r="T22" s="1">
        <f>table1[[#This Row],[Retail Oth.Plast.W.]]+table1[[#This Row],[Retail Rec.Plast.W.]]</f>
        <v>0</v>
      </c>
      <c r="U22" s="1">
        <v>0</v>
      </c>
      <c r="V22" s="1">
        <v>0</v>
      </c>
      <c r="W22" s="1">
        <v>0</v>
      </c>
      <c r="X22" s="1">
        <v>0</v>
      </c>
      <c r="Y22" s="1">
        <f>table1[[#This Row],[Retail PP W.]]+table1[[#This Row],[Retail PP Rec.W.]]</f>
        <v>0</v>
      </c>
      <c r="Z22" s="1">
        <v>0</v>
      </c>
      <c r="AA22" s="1">
        <v>0</v>
      </c>
      <c r="AB22" s="1">
        <f>table1[[#This Row],[Retail PS W.]]+table1[[#This Row],[Retail PS Rec.W.]]</f>
        <v>0</v>
      </c>
      <c r="AC22" s="1">
        <v>0</v>
      </c>
      <c r="AD22" s="1">
        <v>0</v>
      </c>
      <c r="AE22" s="1">
        <f>table1[[#This Row],[Retail PC W.]]+table1[[#This Row],[Retail PC Rec.W.]]</f>
        <v>0</v>
      </c>
      <c r="AF22" s="1">
        <v>0</v>
      </c>
      <c r="AG22" s="1">
        <v>0</v>
      </c>
      <c r="AH22" s="1">
        <f>table1[[#This Row],[Retail LDPE W.]]+table1[[#This Row],[Retail LDPE Rec.W.]]</f>
        <v>0</v>
      </c>
      <c r="AI22" s="1">
        <v>0</v>
      </c>
      <c r="AJ22" s="1">
        <v>0</v>
      </c>
      <c r="AK22" s="1">
        <f>table1[[#This Row],[Retail PVC W.]]+table1[[#This Row],[Retail PVC Rec.W.]]</f>
        <v>0</v>
      </c>
      <c r="AL22" s="1">
        <v>0</v>
      </c>
      <c r="AM22" s="1">
        <v>0</v>
      </c>
      <c r="AN22" s="1">
        <f>table1[[#This Row],[Retail HDPE W.]]+table1[[#This Row],[Retail HDPE Rec.W.]]</f>
        <v>0</v>
      </c>
      <c r="AO22" s="1">
        <v>0</v>
      </c>
      <c r="AP22" s="1">
        <v>0</v>
      </c>
      <c r="AQ22" s="1">
        <v>0</v>
      </c>
      <c r="AR22">
        <v>6</v>
      </c>
      <c r="AS22" s="1">
        <f>table1[[#This Row],[OB1 Paper/Board W]]+table1[[#This Row],[OB1 Rec.Pap/Board]]</f>
        <v>0</v>
      </c>
      <c r="AT22" s="1">
        <v>0</v>
      </c>
      <c r="AU22" s="1">
        <v>0</v>
      </c>
      <c r="AV22" s="1">
        <f>table1[[#This Row],[OB1 Corrugated W.]]+table1[[#This Row],[OB1 Rec.Cor.Board]]</f>
        <v>0</v>
      </c>
      <c r="AW22" s="1">
        <v>0</v>
      </c>
      <c r="AX22" s="1">
        <v>0</v>
      </c>
      <c r="AY22" s="1">
        <f>table1[[#This Row],[OB1 Polyst.W.]]+table1[[#This Row],[OB1 Rec.Polyst.W.]]</f>
        <v>0</v>
      </c>
      <c r="AZ22" s="1">
        <v>0</v>
      </c>
      <c r="BA22" s="1">
        <v>0</v>
      </c>
      <c r="BB22" s="1">
        <f>table1[[#This Row],[OB1 PET W.]]+table1[[#This Row],[OB1PetRecWeight]]</f>
        <v>0</v>
      </c>
      <c r="BC22" s="1">
        <v>0</v>
      </c>
      <c r="BD22" s="1">
        <v>0</v>
      </c>
      <c r="BE22" s="1">
        <f>table1[[#This Row],[OB1 Oth.Plast.W.]]+table1[[#This Row],[OB1 O.Plas.Rec.W.]]</f>
        <v>0</v>
      </c>
      <c r="BF22" s="1">
        <v>0</v>
      </c>
      <c r="BG22" s="1">
        <v>0</v>
      </c>
      <c r="BH22" s="1">
        <v>0</v>
      </c>
      <c r="BI22" s="1">
        <f>table1[[#This Row],[OB1 PP W.]]+table1[[#This Row],[OB1 PP Rec.W.]]</f>
        <v>0</v>
      </c>
      <c r="BJ22" s="1">
        <v>0</v>
      </c>
      <c r="BK22" s="1">
        <v>0</v>
      </c>
      <c r="BL22" s="1">
        <f>table1[[#This Row],[OB1 PS W.]]+table1[[#This Row],[OB1 PS Rec.W.]]</f>
        <v>0</v>
      </c>
      <c r="BM22" s="1">
        <v>0</v>
      </c>
      <c r="BN22" s="1">
        <v>0</v>
      </c>
      <c r="BO22" s="1">
        <f>table1[[#This Row],[OB1 PC W.]]+table1[[#This Row],[OB1 PC Rec.W.]]</f>
        <v>0</v>
      </c>
      <c r="BP22" s="1">
        <v>0</v>
      </c>
      <c r="BQ22" s="1">
        <v>0</v>
      </c>
      <c r="BR22" s="1">
        <f>table1[[#This Row],[OB1 LDPE W.]]+table1[[#This Row],[OB1 LDPE Rec.W.]]</f>
        <v>0</v>
      </c>
      <c r="BS22" s="1">
        <v>0</v>
      </c>
      <c r="BT22" s="1">
        <v>0</v>
      </c>
      <c r="BU22" s="1">
        <f>table1[[#This Row],[OB1 PVC W.]]+table1[[#This Row],[OB1 PVC Rec.W.]]</f>
        <v>0</v>
      </c>
      <c r="BV22" s="1">
        <v>0</v>
      </c>
      <c r="BW22" s="1">
        <v>0</v>
      </c>
      <c r="BX22" s="1">
        <f>table1[[#This Row],[OB1 HDPE W.]]+table1[[#This Row],[OB1 HDPE Rec.W.]]</f>
        <v>0</v>
      </c>
      <c r="BY22" s="1">
        <v>0</v>
      </c>
      <c r="BZ22" s="1">
        <v>0</v>
      </c>
      <c r="CA22" s="1">
        <f>table1[[#This Row],[OB1 EPS W.]]+table1[[#This Row],[OB1 EPS Rec.W.]]</f>
        <v>0</v>
      </c>
      <c r="CB22" s="1">
        <v>0</v>
      </c>
      <c r="CC22" s="1">
        <v>0</v>
      </c>
      <c r="CD22" s="1">
        <v>0</v>
      </c>
      <c r="CE22">
        <v>0</v>
      </c>
      <c r="CF22" s="1">
        <f>table1[[#This Row],[OB2 Paper/Board W]]+table1[[#This Row],[OB2 Rec.Pap/Board]]</f>
        <v>0</v>
      </c>
      <c r="CG22" s="1">
        <v>0</v>
      </c>
      <c r="CH22" s="1">
        <v>0</v>
      </c>
      <c r="CI22" s="1">
        <f>table1[[#This Row],[OB2 Corrugated W.]]+table1[[#This Row],[OB2 Rec.Cor.Board]]</f>
        <v>0</v>
      </c>
      <c r="CJ22" s="1">
        <v>0</v>
      </c>
      <c r="CK22" s="1">
        <v>0</v>
      </c>
      <c r="CL22" s="1">
        <f>table1[[#This Row],[OB2 Polyst.W.]]+table1[[#This Row],[OB2 Rec.Polyst.W.]]</f>
        <v>0</v>
      </c>
      <c r="CM22" s="1">
        <v>0</v>
      </c>
      <c r="CN22" s="1">
        <v>0</v>
      </c>
      <c r="CO22" s="1">
        <f>table1[[#This Row],[OB2 PET W.]]+table1[[#This Row],[OB2PetRecWeight]]</f>
        <v>0</v>
      </c>
      <c r="CP22" s="1">
        <v>0</v>
      </c>
      <c r="CQ22" s="1">
        <v>0</v>
      </c>
      <c r="CR22" s="1">
        <v>0</v>
      </c>
      <c r="CS22" s="1">
        <v>0</v>
      </c>
      <c r="CT22" s="1">
        <v>0</v>
      </c>
      <c r="CU22" s="1">
        <v>0</v>
      </c>
      <c r="CV22" s="1">
        <f>table1[[#This Row],[OB2 PP W.]]+table1[[#This Row],[OB2 PP Rec.W.]]</f>
        <v>0</v>
      </c>
      <c r="CW22" s="1">
        <v>0</v>
      </c>
      <c r="CX22" s="1">
        <v>0</v>
      </c>
      <c r="CY22" s="1">
        <f>table1[[#This Row],[OB2 PS W.]]+table1[[#This Row],[OB2 PS Rec.W.]]</f>
        <v>0</v>
      </c>
      <c r="CZ22" s="1">
        <v>0</v>
      </c>
      <c r="DA22" s="1">
        <v>0</v>
      </c>
      <c r="DB22" s="1">
        <f>table1[[#This Row],[OB2 PC W.]]+table1[[#This Row],[OB2 PC Rec.W.]]</f>
        <v>0</v>
      </c>
      <c r="DC22" s="1">
        <v>0</v>
      </c>
      <c r="DD22" s="1">
        <v>0</v>
      </c>
      <c r="DE22" s="1">
        <f>table1[[#This Row],[OB2 LDPE W.]]+table1[[#This Row],[OB2 LDPE Rec.W.]]</f>
        <v>0</v>
      </c>
      <c r="DF22" s="1">
        <v>0</v>
      </c>
      <c r="DG22" s="1">
        <v>0</v>
      </c>
      <c r="DH22" s="1">
        <f>table1[[#This Row],[OB2 PVC W.]]+table1[[#This Row],[OB2 PVC Rec.W.]]</f>
        <v>0</v>
      </c>
      <c r="DI22" s="1">
        <v>0</v>
      </c>
      <c r="DJ22" s="1">
        <v>0</v>
      </c>
      <c r="DK22" s="1">
        <f>table1[[#This Row],[OB2 HDPE W.]]+table1[[#This Row],[OB2 HDPE Rec.W.]]</f>
        <v>0</v>
      </c>
      <c r="DL22" s="1">
        <v>0</v>
      </c>
      <c r="DM22" s="1">
        <v>0</v>
      </c>
      <c r="DN22" s="1">
        <f>table1[[#This Row],[OB2 EPS W.]]+table1[[#This Row],[OB2 EPS Rec.W.]]</f>
        <v>0</v>
      </c>
      <c r="DO22" s="1">
        <v>0</v>
      </c>
      <c r="DP22" s="1">
        <v>0</v>
      </c>
      <c r="DQ22" s="1">
        <v>0</v>
      </c>
    </row>
    <row r="23" spans="1:121" x14ac:dyDescent="0.25">
      <c r="A23" s="1" t="s">
        <v>106</v>
      </c>
      <c r="B23" s="1" t="s">
        <v>359</v>
      </c>
      <c r="C23" t="s">
        <v>479</v>
      </c>
      <c r="D23" t="s">
        <v>480</v>
      </c>
      <c r="E23" t="s">
        <v>455</v>
      </c>
      <c r="F23" s="1" t="s">
        <v>279</v>
      </c>
      <c r="G23">
        <v>1</v>
      </c>
      <c r="H23" s="1">
        <f>table1[[#This Row],[Retail Paper/Board W]]+table1[[#This Row],[Retail Rec.Pap/Board]]</f>
        <v>1</v>
      </c>
      <c r="I23" s="1">
        <v>1</v>
      </c>
      <c r="J23" s="1">
        <v>0</v>
      </c>
      <c r="K23" s="1">
        <f>table1[[#This Row],[Ret.Corrugated W.]]+table1[[#This Row],[Retail Rec.Cor.Board]]</f>
        <v>33</v>
      </c>
      <c r="L23" s="1">
        <v>17</v>
      </c>
      <c r="M23" s="1">
        <v>16</v>
      </c>
      <c r="N23" s="1">
        <f>table1[[#This Row],[Retail Polyst.W.]]+table1[[#This Row],[Retail Rec.Polyst.W.]]</f>
        <v>0</v>
      </c>
      <c r="O23" s="1">
        <v>0</v>
      </c>
      <c r="P23" s="1">
        <v>0</v>
      </c>
      <c r="Q23" s="1">
        <f>table1[[#This Row],[Retail PET W.]]+table1[[#This Row],[RetPetRecWeight]]</f>
        <v>44</v>
      </c>
      <c r="R23" s="1">
        <v>44</v>
      </c>
      <c r="S23" s="1">
        <v>0</v>
      </c>
      <c r="T23" s="1">
        <f>table1[[#This Row],[Retail Oth.Plast.W.]]+table1[[#This Row],[Retail Rec.Plast.W.]]</f>
        <v>0</v>
      </c>
      <c r="U23" s="1">
        <v>0</v>
      </c>
      <c r="V23" s="1">
        <v>0</v>
      </c>
      <c r="W23" s="1">
        <v>0</v>
      </c>
      <c r="X23" s="1">
        <v>0</v>
      </c>
      <c r="Y23" s="1">
        <f>table1[[#This Row],[Retail PP W.]]+table1[[#This Row],[Retail PP Rec.W.]]</f>
        <v>0</v>
      </c>
      <c r="Z23" s="1">
        <v>0</v>
      </c>
      <c r="AA23" s="1">
        <v>0</v>
      </c>
      <c r="AB23" s="1">
        <f>table1[[#This Row],[Retail PS W.]]+table1[[#This Row],[Retail PS Rec.W.]]</f>
        <v>0</v>
      </c>
      <c r="AC23" s="1">
        <v>0</v>
      </c>
      <c r="AD23" s="1">
        <v>0</v>
      </c>
      <c r="AE23" s="1">
        <f>table1[[#This Row],[Retail PC W.]]+table1[[#This Row],[Retail PC Rec.W.]]</f>
        <v>0</v>
      </c>
      <c r="AF23" s="1">
        <v>0</v>
      </c>
      <c r="AG23" s="1">
        <v>0</v>
      </c>
      <c r="AH23" s="1">
        <f>table1[[#This Row],[Retail LDPE W.]]+table1[[#This Row],[Retail LDPE Rec.W.]]</f>
        <v>0</v>
      </c>
      <c r="AI23" s="1">
        <v>0</v>
      </c>
      <c r="AJ23" s="1">
        <v>0</v>
      </c>
      <c r="AK23" s="1">
        <f>table1[[#This Row],[Retail PVC W.]]+table1[[#This Row],[Retail PVC Rec.W.]]</f>
        <v>0</v>
      </c>
      <c r="AL23" s="1">
        <v>0</v>
      </c>
      <c r="AM23" s="1">
        <v>0</v>
      </c>
      <c r="AN23" s="1">
        <f>table1[[#This Row],[Retail HDPE W.]]+table1[[#This Row],[Retail HDPE Rec.W.]]</f>
        <v>0</v>
      </c>
      <c r="AO23" s="1">
        <v>0</v>
      </c>
      <c r="AP23" s="1">
        <v>0</v>
      </c>
      <c r="AQ23" s="1">
        <v>0</v>
      </c>
      <c r="AR23">
        <v>1</v>
      </c>
      <c r="AS23" s="1">
        <f>table1[[#This Row],[OB1 Paper/Board W]]+table1[[#This Row],[OB1 Rec.Pap/Board]]</f>
        <v>0</v>
      </c>
      <c r="AT23" s="1">
        <v>0</v>
      </c>
      <c r="AU23" s="1">
        <v>0</v>
      </c>
      <c r="AV23" s="1">
        <f>table1[[#This Row],[OB1 Corrugated W.]]+table1[[#This Row],[OB1 Rec.Cor.Board]]</f>
        <v>100</v>
      </c>
      <c r="AW23" s="1">
        <v>60</v>
      </c>
      <c r="AX23" s="1">
        <v>40</v>
      </c>
      <c r="AY23" s="1">
        <f>table1[[#This Row],[OB1 Polyst.W.]]+table1[[#This Row],[OB1 Rec.Polyst.W.]]</f>
        <v>0</v>
      </c>
      <c r="AZ23" s="1">
        <v>0</v>
      </c>
      <c r="BA23" s="1">
        <v>0</v>
      </c>
      <c r="BB23" s="1">
        <f>table1[[#This Row],[OB1 PET W.]]+table1[[#This Row],[OB1PetRecWeight]]</f>
        <v>0</v>
      </c>
      <c r="BC23" s="1">
        <v>0</v>
      </c>
      <c r="BD23" s="1">
        <v>0</v>
      </c>
      <c r="BE23" s="1">
        <f>table1[[#This Row],[OB1 Oth.Plast.W.]]+table1[[#This Row],[OB1 O.Plas.Rec.W.]]</f>
        <v>0</v>
      </c>
      <c r="BF23" s="1">
        <v>0</v>
      </c>
      <c r="BG23" s="1">
        <v>0</v>
      </c>
      <c r="BH23" s="1">
        <v>0</v>
      </c>
      <c r="BI23" s="1">
        <f>table1[[#This Row],[OB1 PP W.]]+table1[[#This Row],[OB1 PP Rec.W.]]</f>
        <v>0</v>
      </c>
      <c r="BJ23" s="1">
        <v>0</v>
      </c>
      <c r="BK23" s="1">
        <v>0</v>
      </c>
      <c r="BL23" s="1">
        <f>table1[[#This Row],[OB1 PS W.]]+table1[[#This Row],[OB1 PS Rec.W.]]</f>
        <v>0</v>
      </c>
      <c r="BM23" s="1">
        <v>0</v>
      </c>
      <c r="BN23" s="1">
        <v>0</v>
      </c>
      <c r="BO23" s="1">
        <f>table1[[#This Row],[OB1 PC W.]]+table1[[#This Row],[OB1 PC Rec.W.]]</f>
        <v>0</v>
      </c>
      <c r="BP23" s="1">
        <v>0</v>
      </c>
      <c r="BQ23" s="1">
        <v>0</v>
      </c>
      <c r="BR23" s="1">
        <f>table1[[#This Row],[OB1 LDPE W.]]+table1[[#This Row],[OB1 LDPE Rec.W.]]</f>
        <v>0</v>
      </c>
      <c r="BS23" s="1">
        <v>0</v>
      </c>
      <c r="BT23" s="1">
        <v>0</v>
      </c>
      <c r="BU23" s="1">
        <f>table1[[#This Row],[OB1 PVC W.]]+table1[[#This Row],[OB1 PVC Rec.W.]]</f>
        <v>0</v>
      </c>
      <c r="BV23" s="1">
        <v>0</v>
      </c>
      <c r="BW23" s="1">
        <v>0</v>
      </c>
      <c r="BX23" s="1">
        <f>table1[[#This Row],[OB1 HDPE W.]]+table1[[#This Row],[OB1 HDPE Rec.W.]]</f>
        <v>0</v>
      </c>
      <c r="BY23" s="1">
        <v>0</v>
      </c>
      <c r="BZ23" s="1">
        <v>0</v>
      </c>
      <c r="CA23" s="1">
        <f>table1[[#This Row],[OB1 EPS W.]]+table1[[#This Row],[OB1 EPS Rec.W.]]</f>
        <v>0</v>
      </c>
      <c r="CB23" s="1">
        <v>0</v>
      </c>
      <c r="CC23" s="1">
        <v>0</v>
      </c>
      <c r="CD23" s="1">
        <v>0</v>
      </c>
      <c r="CE23">
        <v>6</v>
      </c>
      <c r="CF23" s="1">
        <f>table1[[#This Row],[OB2 Paper/Board W]]+table1[[#This Row],[OB2 Rec.Pap/Board]]</f>
        <v>2</v>
      </c>
      <c r="CG23" s="1">
        <v>2</v>
      </c>
      <c r="CH23" s="1">
        <v>0</v>
      </c>
      <c r="CI23" s="1">
        <f>table1[[#This Row],[OB2 Corrugated W.]]+table1[[#This Row],[OB2 Rec.Cor.Board]]</f>
        <v>534</v>
      </c>
      <c r="CJ23" s="1">
        <v>320</v>
      </c>
      <c r="CK23" s="1">
        <v>214</v>
      </c>
      <c r="CL23" s="1">
        <f>table1[[#This Row],[OB2 Polyst.W.]]+table1[[#This Row],[OB2 Rec.Polyst.W.]]</f>
        <v>0</v>
      </c>
      <c r="CM23" s="1">
        <v>0</v>
      </c>
      <c r="CN23" s="1">
        <v>0</v>
      </c>
      <c r="CO23" s="1">
        <f>table1[[#This Row],[OB2 PET W.]]+table1[[#This Row],[OB2PetRecWeight]]</f>
        <v>0</v>
      </c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f>table1[[#This Row],[OB2 PP W.]]+table1[[#This Row],[OB2 PP Rec.W.]]</f>
        <v>0</v>
      </c>
      <c r="CW23" s="1">
        <v>0</v>
      </c>
      <c r="CX23" s="1">
        <v>0</v>
      </c>
      <c r="CY23" s="1">
        <f>table1[[#This Row],[OB2 PS W.]]+table1[[#This Row],[OB2 PS Rec.W.]]</f>
        <v>0</v>
      </c>
      <c r="CZ23" s="1">
        <v>0</v>
      </c>
      <c r="DA23" s="1">
        <v>0</v>
      </c>
      <c r="DB23" s="1">
        <f>table1[[#This Row],[OB2 PC W.]]+table1[[#This Row],[OB2 PC Rec.W.]]</f>
        <v>0</v>
      </c>
      <c r="DC23" s="1">
        <v>0</v>
      </c>
      <c r="DD23" s="1">
        <v>0</v>
      </c>
      <c r="DE23" s="1">
        <f>table1[[#This Row],[OB2 LDPE W.]]+table1[[#This Row],[OB2 LDPE Rec.W.]]</f>
        <v>0</v>
      </c>
      <c r="DF23" s="1">
        <v>0</v>
      </c>
      <c r="DG23" s="1">
        <v>0</v>
      </c>
      <c r="DH23" s="1">
        <f>table1[[#This Row],[OB2 PVC W.]]+table1[[#This Row],[OB2 PVC Rec.W.]]</f>
        <v>0</v>
      </c>
      <c r="DI23" s="1">
        <v>0</v>
      </c>
      <c r="DJ23" s="1">
        <v>0</v>
      </c>
      <c r="DK23" s="1">
        <f>table1[[#This Row],[OB2 HDPE W.]]+table1[[#This Row],[OB2 HDPE Rec.W.]]</f>
        <v>0</v>
      </c>
      <c r="DL23" s="1">
        <v>0</v>
      </c>
      <c r="DM23" s="1">
        <v>0</v>
      </c>
      <c r="DN23" s="1">
        <f>table1[[#This Row],[OB2 EPS W.]]+table1[[#This Row],[OB2 EPS Rec.W.]]</f>
        <v>0</v>
      </c>
      <c r="DO23" s="1">
        <v>0</v>
      </c>
      <c r="DP23" s="1">
        <v>0</v>
      </c>
      <c r="DQ23" s="1">
        <v>0</v>
      </c>
    </row>
    <row r="24" spans="1:121" x14ac:dyDescent="0.25">
      <c r="A24" s="1" t="s">
        <v>107</v>
      </c>
      <c r="B24" s="1" t="s">
        <v>356</v>
      </c>
      <c r="C24" t="s">
        <v>481</v>
      </c>
      <c r="D24" t="s">
        <v>482</v>
      </c>
      <c r="E24" t="s">
        <v>455</v>
      </c>
      <c r="F24" s="1" t="s">
        <v>279</v>
      </c>
      <c r="G24">
        <v>1</v>
      </c>
      <c r="H24" s="1">
        <f>table1[[#This Row],[Retail Paper/Board W]]+table1[[#This Row],[Retail Rec.Pap/Board]]</f>
        <v>1</v>
      </c>
      <c r="I24" s="1">
        <v>1</v>
      </c>
      <c r="J24" s="1">
        <v>0</v>
      </c>
      <c r="K24" s="1">
        <f>table1[[#This Row],[Ret.Corrugated W.]]+table1[[#This Row],[Retail Rec.Cor.Board]]</f>
        <v>33</v>
      </c>
      <c r="L24" s="1">
        <v>17</v>
      </c>
      <c r="M24" s="1">
        <v>16</v>
      </c>
      <c r="N24" s="1">
        <f>table1[[#This Row],[Retail Polyst.W.]]+table1[[#This Row],[Retail Rec.Polyst.W.]]</f>
        <v>0</v>
      </c>
      <c r="O24" s="1">
        <v>0</v>
      </c>
      <c r="P24" s="1">
        <v>0</v>
      </c>
      <c r="Q24" s="1">
        <f>table1[[#This Row],[Retail PET W.]]+table1[[#This Row],[RetPetRecWeight]]</f>
        <v>44</v>
      </c>
      <c r="R24" s="1">
        <v>44</v>
      </c>
      <c r="S24" s="1">
        <v>0</v>
      </c>
      <c r="T24" s="1">
        <f>table1[[#This Row],[Retail Oth.Plast.W.]]+table1[[#This Row],[Retail Rec.Plast.W.]]</f>
        <v>0</v>
      </c>
      <c r="U24" s="1">
        <v>0</v>
      </c>
      <c r="V24" s="1">
        <v>0</v>
      </c>
      <c r="W24" s="1">
        <v>0</v>
      </c>
      <c r="X24" s="1">
        <v>0</v>
      </c>
      <c r="Y24" s="1">
        <f>table1[[#This Row],[Retail PP W.]]+table1[[#This Row],[Retail PP Rec.W.]]</f>
        <v>0</v>
      </c>
      <c r="Z24" s="1">
        <v>0</v>
      </c>
      <c r="AA24" s="1">
        <v>0</v>
      </c>
      <c r="AB24" s="1">
        <f>table1[[#This Row],[Retail PS W.]]+table1[[#This Row],[Retail PS Rec.W.]]</f>
        <v>0</v>
      </c>
      <c r="AC24" s="1">
        <v>0</v>
      </c>
      <c r="AD24" s="1">
        <v>0</v>
      </c>
      <c r="AE24" s="1">
        <f>table1[[#This Row],[Retail PC W.]]+table1[[#This Row],[Retail PC Rec.W.]]</f>
        <v>0</v>
      </c>
      <c r="AF24" s="1">
        <v>0</v>
      </c>
      <c r="AG24" s="1">
        <v>0</v>
      </c>
      <c r="AH24" s="1">
        <f>table1[[#This Row],[Retail LDPE W.]]+table1[[#This Row],[Retail LDPE Rec.W.]]</f>
        <v>0</v>
      </c>
      <c r="AI24" s="1">
        <v>0</v>
      </c>
      <c r="AJ24" s="1">
        <v>0</v>
      </c>
      <c r="AK24" s="1">
        <f>table1[[#This Row],[Retail PVC W.]]+table1[[#This Row],[Retail PVC Rec.W.]]</f>
        <v>0</v>
      </c>
      <c r="AL24" s="1">
        <v>0</v>
      </c>
      <c r="AM24" s="1">
        <v>0</v>
      </c>
      <c r="AN24" s="1">
        <f>table1[[#This Row],[Retail HDPE W.]]+table1[[#This Row],[Retail HDPE Rec.W.]]</f>
        <v>0</v>
      </c>
      <c r="AO24" s="1">
        <v>0</v>
      </c>
      <c r="AP24" s="1">
        <v>0</v>
      </c>
      <c r="AQ24" s="1">
        <v>0</v>
      </c>
      <c r="AR24">
        <v>1</v>
      </c>
      <c r="AS24" s="1">
        <f>table1[[#This Row],[OB1 Paper/Board W]]+table1[[#This Row],[OB1 Rec.Pap/Board]]</f>
        <v>0</v>
      </c>
      <c r="AT24" s="1">
        <v>0</v>
      </c>
      <c r="AU24" s="1">
        <v>0</v>
      </c>
      <c r="AV24" s="1">
        <f>table1[[#This Row],[OB1 Corrugated W.]]+table1[[#This Row],[OB1 Rec.Cor.Board]]</f>
        <v>100</v>
      </c>
      <c r="AW24" s="1">
        <v>60</v>
      </c>
      <c r="AX24" s="1">
        <v>40</v>
      </c>
      <c r="AY24" s="1">
        <f>table1[[#This Row],[OB1 Polyst.W.]]+table1[[#This Row],[OB1 Rec.Polyst.W.]]</f>
        <v>0</v>
      </c>
      <c r="AZ24" s="1">
        <v>0</v>
      </c>
      <c r="BA24" s="1">
        <v>0</v>
      </c>
      <c r="BB24" s="1">
        <f>table1[[#This Row],[OB1 PET W.]]+table1[[#This Row],[OB1PetRecWeight]]</f>
        <v>0</v>
      </c>
      <c r="BC24" s="1">
        <v>0</v>
      </c>
      <c r="BD24" s="1">
        <v>0</v>
      </c>
      <c r="BE24" s="1">
        <f>table1[[#This Row],[OB1 Oth.Plast.W.]]+table1[[#This Row],[OB1 O.Plas.Rec.W.]]</f>
        <v>0</v>
      </c>
      <c r="BF24" s="1">
        <v>0</v>
      </c>
      <c r="BG24" s="1">
        <v>0</v>
      </c>
      <c r="BH24" s="1">
        <v>0</v>
      </c>
      <c r="BI24" s="1">
        <f>table1[[#This Row],[OB1 PP W.]]+table1[[#This Row],[OB1 PP Rec.W.]]</f>
        <v>0</v>
      </c>
      <c r="BJ24" s="1">
        <v>0</v>
      </c>
      <c r="BK24" s="1">
        <v>0</v>
      </c>
      <c r="BL24" s="1">
        <f>table1[[#This Row],[OB1 PS W.]]+table1[[#This Row],[OB1 PS Rec.W.]]</f>
        <v>0</v>
      </c>
      <c r="BM24" s="1">
        <v>0</v>
      </c>
      <c r="BN24" s="1">
        <v>0</v>
      </c>
      <c r="BO24" s="1">
        <f>table1[[#This Row],[OB1 PC W.]]+table1[[#This Row],[OB1 PC Rec.W.]]</f>
        <v>0</v>
      </c>
      <c r="BP24" s="1">
        <v>0</v>
      </c>
      <c r="BQ24" s="1">
        <v>0</v>
      </c>
      <c r="BR24" s="1">
        <f>table1[[#This Row],[OB1 LDPE W.]]+table1[[#This Row],[OB1 LDPE Rec.W.]]</f>
        <v>0</v>
      </c>
      <c r="BS24" s="1">
        <v>0</v>
      </c>
      <c r="BT24" s="1">
        <v>0</v>
      </c>
      <c r="BU24" s="1">
        <f>table1[[#This Row],[OB1 PVC W.]]+table1[[#This Row],[OB1 PVC Rec.W.]]</f>
        <v>0</v>
      </c>
      <c r="BV24" s="1">
        <v>0</v>
      </c>
      <c r="BW24" s="1">
        <v>0</v>
      </c>
      <c r="BX24" s="1">
        <f>table1[[#This Row],[OB1 HDPE W.]]+table1[[#This Row],[OB1 HDPE Rec.W.]]</f>
        <v>0</v>
      </c>
      <c r="BY24" s="1">
        <v>0</v>
      </c>
      <c r="BZ24" s="1">
        <v>0</v>
      </c>
      <c r="CA24" s="1">
        <f>table1[[#This Row],[OB1 EPS W.]]+table1[[#This Row],[OB1 EPS Rec.W.]]</f>
        <v>0</v>
      </c>
      <c r="CB24" s="1">
        <v>0</v>
      </c>
      <c r="CC24" s="1">
        <v>0</v>
      </c>
      <c r="CD24" s="1">
        <v>0</v>
      </c>
      <c r="CE24">
        <v>6</v>
      </c>
      <c r="CF24" s="1">
        <f>table1[[#This Row],[OB2 Paper/Board W]]+table1[[#This Row],[OB2 Rec.Pap/Board]]</f>
        <v>2</v>
      </c>
      <c r="CG24" s="1">
        <v>2</v>
      </c>
      <c r="CH24" s="1">
        <v>0</v>
      </c>
      <c r="CI24" s="1">
        <f>table1[[#This Row],[OB2 Corrugated W.]]+table1[[#This Row],[OB2 Rec.Cor.Board]]</f>
        <v>534</v>
      </c>
      <c r="CJ24" s="1">
        <v>320</v>
      </c>
      <c r="CK24" s="1">
        <v>214</v>
      </c>
      <c r="CL24" s="1">
        <f>table1[[#This Row],[OB2 Polyst.W.]]+table1[[#This Row],[OB2 Rec.Polyst.W.]]</f>
        <v>0</v>
      </c>
      <c r="CM24" s="1">
        <v>0</v>
      </c>
      <c r="CN24" s="1">
        <v>0</v>
      </c>
      <c r="CO24" s="1">
        <f>table1[[#This Row],[OB2 PET W.]]+table1[[#This Row],[OB2PetRecWeight]]</f>
        <v>0</v>
      </c>
      <c r="CP24" s="1">
        <v>0</v>
      </c>
      <c r="CQ24" s="1">
        <v>0</v>
      </c>
      <c r="CR24" s="1">
        <v>0</v>
      </c>
      <c r="CS24" s="1">
        <v>0</v>
      </c>
      <c r="CT24" s="1">
        <v>0</v>
      </c>
      <c r="CU24" s="1">
        <v>0</v>
      </c>
      <c r="CV24" s="1">
        <f>table1[[#This Row],[OB2 PP W.]]+table1[[#This Row],[OB2 PP Rec.W.]]</f>
        <v>0</v>
      </c>
      <c r="CW24" s="1">
        <v>0</v>
      </c>
      <c r="CX24" s="1">
        <v>0</v>
      </c>
      <c r="CY24" s="1">
        <f>table1[[#This Row],[OB2 PS W.]]+table1[[#This Row],[OB2 PS Rec.W.]]</f>
        <v>0</v>
      </c>
      <c r="CZ24" s="1">
        <v>0</v>
      </c>
      <c r="DA24" s="1">
        <v>0</v>
      </c>
      <c r="DB24" s="1">
        <f>table1[[#This Row],[OB2 PC W.]]+table1[[#This Row],[OB2 PC Rec.W.]]</f>
        <v>0</v>
      </c>
      <c r="DC24" s="1">
        <v>0</v>
      </c>
      <c r="DD24" s="1">
        <v>0</v>
      </c>
      <c r="DE24" s="1">
        <f>table1[[#This Row],[OB2 LDPE W.]]+table1[[#This Row],[OB2 LDPE Rec.W.]]</f>
        <v>0</v>
      </c>
      <c r="DF24" s="1">
        <v>0</v>
      </c>
      <c r="DG24" s="1">
        <v>0</v>
      </c>
      <c r="DH24" s="1">
        <f>table1[[#This Row],[OB2 PVC W.]]+table1[[#This Row],[OB2 PVC Rec.W.]]</f>
        <v>0</v>
      </c>
      <c r="DI24" s="1">
        <v>0</v>
      </c>
      <c r="DJ24" s="1">
        <v>0</v>
      </c>
      <c r="DK24" s="1">
        <f>table1[[#This Row],[OB2 HDPE W.]]+table1[[#This Row],[OB2 HDPE Rec.W.]]</f>
        <v>0</v>
      </c>
      <c r="DL24" s="1">
        <v>0</v>
      </c>
      <c r="DM24" s="1">
        <v>0</v>
      </c>
      <c r="DN24" s="1">
        <f>table1[[#This Row],[OB2 EPS W.]]+table1[[#This Row],[OB2 EPS Rec.W.]]</f>
        <v>0</v>
      </c>
      <c r="DO24" s="1">
        <v>0</v>
      </c>
      <c r="DP24" s="1">
        <v>0</v>
      </c>
      <c r="DQ24" s="1">
        <v>0</v>
      </c>
    </row>
    <row r="25" spans="1:121" x14ac:dyDescent="0.25">
      <c r="A25" s="1" t="s">
        <v>108</v>
      </c>
      <c r="B25" s="1" t="s">
        <v>357</v>
      </c>
      <c r="C25" t="s">
        <v>483</v>
      </c>
      <c r="D25" t="s">
        <v>484</v>
      </c>
      <c r="E25" t="s">
        <v>455</v>
      </c>
      <c r="F25" s="1" t="s">
        <v>279</v>
      </c>
      <c r="G25">
        <v>1</v>
      </c>
      <c r="H25" s="1">
        <f>table1[[#This Row],[Retail Paper/Board W]]+table1[[#This Row],[Retail Rec.Pap/Board]]</f>
        <v>1</v>
      </c>
      <c r="I25" s="1">
        <v>1</v>
      </c>
      <c r="J25" s="1">
        <v>0</v>
      </c>
      <c r="K25" s="1">
        <f>table1[[#This Row],[Ret.Corrugated W.]]+table1[[#This Row],[Retail Rec.Cor.Board]]</f>
        <v>33</v>
      </c>
      <c r="L25" s="1">
        <v>17</v>
      </c>
      <c r="M25" s="1">
        <v>16</v>
      </c>
      <c r="N25" s="1">
        <f>table1[[#This Row],[Retail Polyst.W.]]+table1[[#This Row],[Retail Rec.Polyst.W.]]</f>
        <v>0</v>
      </c>
      <c r="O25" s="1">
        <v>0</v>
      </c>
      <c r="P25" s="1">
        <v>0</v>
      </c>
      <c r="Q25" s="1">
        <f>table1[[#This Row],[Retail PET W.]]+table1[[#This Row],[RetPetRecWeight]]</f>
        <v>44</v>
      </c>
      <c r="R25" s="1">
        <v>44</v>
      </c>
      <c r="S25" s="1">
        <v>0</v>
      </c>
      <c r="T25" s="1">
        <f>table1[[#This Row],[Retail Oth.Plast.W.]]+table1[[#This Row],[Retail Rec.Plast.W.]]</f>
        <v>0</v>
      </c>
      <c r="U25" s="1">
        <v>0</v>
      </c>
      <c r="V25" s="1">
        <v>0</v>
      </c>
      <c r="W25" s="1">
        <v>0</v>
      </c>
      <c r="X25" s="1">
        <v>0</v>
      </c>
      <c r="Y25" s="1">
        <f>table1[[#This Row],[Retail PP W.]]+table1[[#This Row],[Retail PP Rec.W.]]</f>
        <v>0</v>
      </c>
      <c r="Z25" s="1">
        <v>0</v>
      </c>
      <c r="AA25" s="1">
        <v>0</v>
      </c>
      <c r="AB25" s="1">
        <f>table1[[#This Row],[Retail PS W.]]+table1[[#This Row],[Retail PS Rec.W.]]</f>
        <v>0</v>
      </c>
      <c r="AC25" s="1">
        <v>0</v>
      </c>
      <c r="AD25" s="1">
        <v>0</v>
      </c>
      <c r="AE25" s="1">
        <f>table1[[#This Row],[Retail PC W.]]+table1[[#This Row],[Retail PC Rec.W.]]</f>
        <v>0</v>
      </c>
      <c r="AF25" s="1">
        <v>0</v>
      </c>
      <c r="AG25" s="1">
        <v>0</v>
      </c>
      <c r="AH25" s="1">
        <f>table1[[#This Row],[Retail LDPE W.]]+table1[[#This Row],[Retail LDPE Rec.W.]]</f>
        <v>0</v>
      </c>
      <c r="AI25" s="1">
        <v>0</v>
      </c>
      <c r="AJ25" s="1">
        <v>0</v>
      </c>
      <c r="AK25" s="1">
        <f>table1[[#This Row],[Retail PVC W.]]+table1[[#This Row],[Retail PVC Rec.W.]]</f>
        <v>0</v>
      </c>
      <c r="AL25" s="1">
        <v>0</v>
      </c>
      <c r="AM25" s="1">
        <v>0</v>
      </c>
      <c r="AN25" s="1">
        <f>table1[[#This Row],[Retail HDPE W.]]+table1[[#This Row],[Retail HDPE Rec.W.]]</f>
        <v>0</v>
      </c>
      <c r="AO25" s="1">
        <v>0</v>
      </c>
      <c r="AP25" s="1">
        <v>0</v>
      </c>
      <c r="AQ25" s="1">
        <v>0</v>
      </c>
      <c r="AR25">
        <v>1</v>
      </c>
      <c r="AS25" s="1">
        <f>table1[[#This Row],[OB1 Paper/Board W]]+table1[[#This Row],[OB1 Rec.Pap/Board]]</f>
        <v>0</v>
      </c>
      <c r="AT25" s="1">
        <v>0</v>
      </c>
      <c r="AU25" s="1">
        <v>0</v>
      </c>
      <c r="AV25" s="1">
        <f>table1[[#This Row],[OB1 Corrugated W.]]+table1[[#This Row],[OB1 Rec.Cor.Board]]</f>
        <v>100</v>
      </c>
      <c r="AW25" s="1">
        <v>60</v>
      </c>
      <c r="AX25" s="1">
        <v>40</v>
      </c>
      <c r="AY25" s="1">
        <f>table1[[#This Row],[OB1 Polyst.W.]]+table1[[#This Row],[OB1 Rec.Polyst.W.]]</f>
        <v>0</v>
      </c>
      <c r="AZ25" s="1">
        <v>0</v>
      </c>
      <c r="BA25" s="1">
        <v>0</v>
      </c>
      <c r="BB25" s="1">
        <f>table1[[#This Row],[OB1 PET W.]]+table1[[#This Row],[OB1PetRecWeight]]</f>
        <v>0</v>
      </c>
      <c r="BC25" s="1">
        <v>0</v>
      </c>
      <c r="BD25" s="1">
        <v>0</v>
      </c>
      <c r="BE25" s="1">
        <f>table1[[#This Row],[OB1 Oth.Plast.W.]]+table1[[#This Row],[OB1 O.Plas.Rec.W.]]</f>
        <v>0</v>
      </c>
      <c r="BF25" s="1">
        <v>0</v>
      </c>
      <c r="BG25" s="1">
        <v>0</v>
      </c>
      <c r="BH25" s="1">
        <v>0</v>
      </c>
      <c r="BI25" s="1">
        <f>table1[[#This Row],[OB1 PP W.]]+table1[[#This Row],[OB1 PP Rec.W.]]</f>
        <v>0</v>
      </c>
      <c r="BJ25" s="1">
        <v>0</v>
      </c>
      <c r="BK25" s="1">
        <v>0</v>
      </c>
      <c r="BL25" s="1">
        <f>table1[[#This Row],[OB1 PS W.]]+table1[[#This Row],[OB1 PS Rec.W.]]</f>
        <v>0</v>
      </c>
      <c r="BM25" s="1">
        <v>0</v>
      </c>
      <c r="BN25" s="1">
        <v>0</v>
      </c>
      <c r="BO25" s="1">
        <f>table1[[#This Row],[OB1 PC W.]]+table1[[#This Row],[OB1 PC Rec.W.]]</f>
        <v>0</v>
      </c>
      <c r="BP25" s="1">
        <v>0</v>
      </c>
      <c r="BQ25" s="1">
        <v>0</v>
      </c>
      <c r="BR25" s="1">
        <f>table1[[#This Row],[OB1 LDPE W.]]+table1[[#This Row],[OB1 LDPE Rec.W.]]</f>
        <v>0</v>
      </c>
      <c r="BS25" s="1">
        <v>0</v>
      </c>
      <c r="BT25" s="1">
        <v>0</v>
      </c>
      <c r="BU25" s="1">
        <f>table1[[#This Row],[OB1 PVC W.]]+table1[[#This Row],[OB1 PVC Rec.W.]]</f>
        <v>0</v>
      </c>
      <c r="BV25" s="1">
        <v>0</v>
      </c>
      <c r="BW25" s="1">
        <v>0</v>
      </c>
      <c r="BX25" s="1">
        <f>table1[[#This Row],[OB1 HDPE W.]]+table1[[#This Row],[OB1 HDPE Rec.W.]]</f>
        <v>0</v>
      </c>
      <c r="BY25" s="1">
        <v>0</v>
      </c>
      <c r="BZ25" s="1">
        <v>0</v>
      </c>
      <c r="CA25" s="1">
        <f>table1[[#This Row],[OB1 EPS W.]]+table1[[#This Row],[OB1 EPS Rec.W.]]</f>
        <v>0</v>
      </c>
      <c r="CB25" s="1">
        <v>0</v>
      </c>
      <c r="CC25" s="1">
        <v>0</v>
      </c>
      <c r="CD25" s="1">
        <v>0</v>
      </c>
      <c r="CE25">
        <v>6</v>
      </c>
      <c r="CF25" s="1">
        <f>table1[[#This Row],[OB2 Paper/Board W]]+table1[[#This Row],[OB2 Rec.Pap/Board]]</f>
        <v>2</v>
      </c>
      <c r="CG25" s="1">
        <v>2</v>
      </c>
      <c r="CH25" s="1">
        <v>0</v>
      </c>
      <c r="CI25" s="1">
        <f>table1[[#This Row],[OB2 Corrugated W.]]+table1[[#This Row],[OB2 Rec.Cor.Board]]</f>
        <v>534</v>
      </c>
      <c r="CJ25" s="1">
        <v>320</v>
      </c>
      <c r="CK25" s="1">
        <v>214</v>
      </c>
      <c r="CL25" s="1">
        <f>table1[[#This Row],[OB2 Polyst.W.]]+table1[[#This Row],[OB2 Rec.Polyst.W.]]</f>
        <v>0</v>
      </c>
      <c r="CM25" s="1">
        <v>0</v>
      </c>
      <c r="CN25" s="1">
        <v>0</v>
      </c>
      <c r="CO25" s="1">
        <f>table1[[#This Row],[OB2 PET W.]]+table1[[#This Row],[OB2PetRecWeight]]</f>
        <v>0</v>
      </c>
      <c r="CP25" s="1">
        <v>0</v>
      </c>
      <c r="CQ25" s="1">
        <v>0</v>
      </c>
      <c r="CR25" s="1">
        <v>0</v>
      </c>
      <c r="CS25" s="1">
        <v>0</v>
      </c>
      <c r="CT25" s="1">
        <v>0</v>
      </c>
      <c r="CU25" s="1">
        <v>0</v>
      </c>
      <c r="CV25" s="1">
        <f>table1[[#This Row],[OB2 PP W.]]+table1[[#This Row],[OB2 PP Rec.W.]]</f>
        <v>0</v>
      </c>
      <c r="CW25" s="1">
        <v>0</v>
      </c>
      <c r="CX25" s="1">
        <v>0</v>
      </c>
      <c r="CY25" s="1">
        <f>table1[[#This Row],[OB2 PS W.]]+table1[[#This Row],[OB2 PS Rec.W.]]</f>
        <v>0</v>
      </c>
      <c r="CZ25" s="1">
        <v>0</v>
      </c>
      <c r="DA25" s="1">
        <v>0</v>
      </c>
      <c r="DB25" s="1">
        <f>table1[[#This Row],[OB2 PC W.]]+table1[[#This Row],[OB2 PC Rec.W.]]</f>
        <v>0</v>
      </c>
      <c r="DC25" s="1">
        <v>0</v>
      </c>
      <c r="DD25" s="1">
        <v>0</v>
      </c>
      <c r="DE25" s="1">
        <f>table1[[#This Row],[OB2 LDPE W.]]+table1[[#This Row],[OB2 LDPE Rec.W.]]</f>
        <v>0</v>
      </c>
      <c r="DF25" s="1">
        <v>0</v>
      </c>
      <c r="DG25" s="1">
        <v>0</v>
      </c>
      <c r="DH25" s="1">
        <f>table1[[#This Row],[OB2 PVC W.]]+table1[[#This Row],[OB2 PVC Rec.W.]]</f>
        <v>0</v>
      </c>
      <c r="DI25" s="1">
        <v>0</v>
      </c>
      <c r="DJ25" s="1">
        <v>0</v>
      </c>
      <c r="DK25" s="1">
        <f>table1[[#This Row],[OB2 HDPE W.]]+table1[[#This Row],[OB2 HDPE Rec.W.]]</f>
        <v>0</v>
      </c>
      <c r="DL25" s="1">
        <v>0</v>
      </c>
      <c r="DM25" s="1">
        <v>0</v>
      </c>
      <c r="DN25" s="1">
        <f>table1[[#This Row],[OB2 EPS W.]]+table1[[#This Row],[OB2 EPS Rec.W.]]</f>
        <v>0</v>
      </c>
      <c r="DO25" s="1">
        <v>0</v>
      </c>
      <c r="DP25" s="1">
        <v>0</v>
      </c>
      <c r="DQ25" s="1">
        <v>0</v>
      </c>
    </row>
    <row r="26" spans="1:121" x14ac:dyDescent="0.25">
      <c r="A26" s="1" t="s">
        <v>109</v>
      </c>
      <c r="B26" s="1" t="s">
        <v>358</v>
      </c>
      <c r="C26" t="s">
        <v>485</v>
      </c>
      <c r="D26" t="s">
        <v>486</v>
      </c>
      <c r="E26" t="s">
        <v>455</v>
      </c>
      <c r="F26" s="1" t="s">
        <v>279</v>
      </c>
      <c r="G26">
        <v>1</v>
      </c>
      <c r="H26" s="1">
        <f>table1[[#This Row],[Retail Paper/Board W]]+table1[[#This Row],[Retail Rec.Pap/Board]]</f>
        <v>1</v>
      </c>
      <c r="I26" s="1">
        <v>1</v>
      </c>
      <c r="J26" s="1">
        <v>0</v>
      </c>
      <c r="K26" s="1">
        <f>table1[[#This Row],[Ret.Corrugated W.]]+table1[[#This Row],[Retail Rec.Cor.Board]]</f>
        <v>33</v>
      </c>
      <c r="L26" s="1">
        <v>17</v>
      </c>
      <c r="M26" s="1">
        <v>16</v>
      </c>
      <c r="N26" s="1">
        <f>table1[[#This Row],[Retail Polyst.W.]]+table1[[#This Row],[Retail Rec.Polyst.W.]]</f>
        <v>0</v>
      </c>
      <c r="O26" s="1">
        <v>0</v>
      </c>
      <c r="P26" s="1">
        <v>0</v>
      </c>
      <c r="Q26" s="1">
        <f>table1[[#This Row],[Retail PET W.]]+table1[[#This Row],[RetPetRecWeight]]</f>
        <v>44</v>
      </c>
      <c r="R26" s="1">
        <v>44</v>
      </c>
      <c r="S26" s="1">
        <v>0</v>
      </c>
      <c r="T26" s="1">
        <f>table1[[#This Row],[Retail Oth.Plast.W.]]+table1[[#This Row],[Retail Rec.Plast.W.]]</f>
        <v>0</v>
      </c>
      <c r="U26" s="1">
        <v>0</v>
      </c>
      <c r="V26" s="1">
        <v>0</v>
      </c>
      <c r="W26" s="1">
        <v>0</v>
      </c>
      <c r="X26" s="1">
        <v>0</v>
      </c>
      <c r="Y26" s="1">
        <f>table1[[#This Row],[Retail PP W.]]+table1[[#This Row],[Retail PP Rec.W.]]</f>
        <v>0</v>
      </c>
      <c r="Z26" s="1">
        <v>0</v>
      </c>
      <c r="AA26" s="1">
        <v>0</v>
      </c>
      <c r="AB26" s="1">
        <f>table1[[#This Row],[Retail PS W.]]+table1[[#This Row],[Retail PS Rec.W.]]</f>
        <v>0</v>
      </c>
      <c r="AC26" s="1">
        <v>0</v>
      </c>
      <c r="AD26" s="1">
        <v>0</v>
      </c>
      <c r="AE26" s="1">
        <f>table1[[#This Row],[Retail PC W.]]+table1[[#This Row],[Retail PC Rec.W.]]</f>
        <v>0</v>
      </c>
      <c r="AF26" s="1">
        <v>0</v>
      </c>
      <c r="AG26" s="1">
        <v>0</v>
      </c>
      <c r="AH26" s="1">
        <f>table1[[#This Row],[Retail LDPE W.]]+table1[[#This Row],[Retail LDPE Rec.W.]]</f>
        <v>0</v>
      </c>
      <c r="AI26" s="1">
        <v>0</v>
      </c>
      <c r="AJ26" s="1">
        <v>0</v>
      </c>
      <c r="AK26" s="1">
        <f>table1[[#This Row],[Retail PVC W.]]+table1[[#This Row],[Retail PVC Rec.W.]]</f>
        <v>0</v>
      </c>
      <c r="AL26" s="1">
        <v>0</v>
      </c>
      <c r="AM26" s="1">
        <v>0</v>
      </c>
      <c r="AN26" s="1">
        <f>table1[[#This Row],[Retail HDPE W.]]+table1[[#This Row],[Retail HDPE Rec.W.]]</f>
        <v>0</v>
      </c>
      <c r="AO26" s="1">
        <v>0</v>
      </c>
      <c r="AP26" s="1">
        <v>0</v>
      </c>
      <c r="AQ26" s="1">
        <v>0</v>
      </c>
      <c r="AR26">
        <v>1</v>
      </c>
      <c r="AS26" s="1">
        <f>table1[[#This Row],[OB1 Paper/Board W]]+table1[[#This Row],[OB1 Rec.Pap/Board]]</f>
        <v>0</v>
      </c>
      <c r="AT26" s="1">
        <v>0</v>
      </c>
      <c r="AU26" s="1">
        <v>0</v>
      </c>
      <c r="AV26" s="1">
        <f>table1[[#This Row],[OB1 Corrugated W.]]+table1[[#This Row],[OB1 Rec.Cor.Board]]</f>
        <v>100</v>
      </c>
      <c r="AW26" s="1">
        <v>60</v>
      </c>
      <c r="AX26" s="1">
        <v>40</v>
      </c>
      <c r="AY26" s="1">
        <f>table1[[#This Row],[OB1 Polyst.W.]]+table1[[#This Row],[OB1 Rec.Polyst.W.]]</f>
        <v>0</v>
      </c>
      <c r="AZ26" s="1">
        <v>0</v>
      </c>
      <c r="BA26" s="1">
        <v>0</v>
      </c>
      <c r="BB26" s="1">
        <f>table1[[#This Row],[OB1 PET W.]]+table1[[#This Row],[OB1PetRecWeight]]</f>
        <v>0</v>
      </c>
      <c r="BC26" s="1">
        <v>0</v>
      </c>
      <c r="BD26" s="1">
        <v>0</v>
      </c>
      <c r="BE26" s="1">
        <f>table1[[#This Row],[OB1 Oth.Plast.W.]]+table1[[#This Row],[OB1 O.Plas.Rec.W.]]</f>
        <v>0</v>
      </c>
      <c r="BF26" s="1">
        <v>0</v>
      </c>
      <c r="BG26" s="1">
        <v>0</v>
      </c>
      <c r="BH26" s="1">
        <v>0</v>
      </c>
      <c r="BI26" s="1">
        <f>table1[[#This Row],[OB1 PP W.]]+table1[[#This Row],[OB1 PP Rec.W.]]</f>
        <v>0</v>
      </c>
      <c r="BJ26" s="1">
        <v>0</v>
      </c>
      <c r="BK26" s="1">
        <v>0</v>
      </c>
      <c r="BL26" s="1">
        <f>table1[[#This Row],[OB1 PS W.]]+table1[[#This Row],[OB1 PS Rec.W.]]</f>
        <v>0</v>
      </c>
      <c r="BM26" s="1">
        <v>0</v>
      </c>
      <c r="BN26" s="1">
        <v>0</v>
      </c>
      <c r="BO26" s="1">
        <f>table1[[#This Row],[OB1 PC W.]]+table1[[#This Row],[OB1 PC Rec.W.]]</f>
        <v>0</v>
      </c>
      <c r="BP26" s="1">
        <v>0</v>
      </c>
      <c r="BQ26" s="1">
        <v>0</v>
      </c>
      <c r="BR26" s="1">
        <f>table1[[#This Row],[OB1 LDPE W.]]+table1[[#This Row],[OB1 LDPE Rec.W.]]</f>
        <v>0</v>
      </c>
      <c r="BS26" s="1">
        <v>0</v>
      </c>
      <c r="BT26" s="1">
        <v>0</v>
      </c>
      <c r="BU26" s="1">
        <f>table1[[#This Row],[OB1 PVC W.]]+table1[[#This Row],[OB1 PVC Rec.W.]]</f>
        <v>0</v>
      </c>
      <c r="BV26" s="1">
        <v>0</v>
      </c>
      <c r="BW26" s="1">
        <v>0</v>
      </c>
      <c r="BX26" s="1">
        <f>table1[[#This Row],[OB1 HDPE W.]]+table1[[#This Row],[OB1 HDPE Rec.W.]]</f>
        <v>0</v>
      </c>
      <c r="BY26" s="1">
        <v>0</v>
      </c>
      <c r="BZ26" s="1">
        <v>0</v>
      </c>
      <c r="CA26" s="1">
        <f>table1[[#This Row],[OB1 EPS W.]]+table1[[#This Row],[OB1 EPS Rec.W.]]</f>
        <v>0</v>
      </c>
      <c r="CB26" s="1">
        <v>0</v>
      </c>
      <c r="CC26" s="1">
        <v>0</v>
      </c>
      <c r="CD26" s="1">
        <v>0</v>
      </c>
      <c r="CE26">
        <v>6</v>
      </c>
      <c r="CF26" s="1">
        <f>table1[[#This Row],[OB2 Paper/Board W]]+table1[[#This Row],[OB2 Rec.Pap/Board]]</f>
        <v>2</v>
      </c>
      <c r="CG26" s="1">
        <v>2</v>
      </c>
      <c r="CH26" s="1">
        <v>0</v>
      </c>
      <c r="CI26" s="1">
        <f>table1[[#This Row],[OB2 Corrugated W.]]+table1[[#This Row],[OB2 Rec.Cor.Board]]</f>
        <v>534</v>
      </c>
      <c r="CJ26" s="1">
        <v>320</v>
      </c>
      <c r="CK26" s="1">
        <v>214</v>
      </c>
      <c r="CL26" s="1">
        <f>table1[[#This Row],[OB2 Polyst.W.]]+table1[[#This Row],[OB2 Rec.Polyst.W.]]</f>
        <v>0</v>
      </c>
      <c r="CM26" s="1">
        <v>0</v>
      </c>
      <c r="CN26" s="1">
        <v>0</v>
      </c>
      <c r="CO26" s="1">
        <f>table1[[#This Row],[OB2 PET W.]]+table1[[#This Row],[OB2PetRecWeight]]</f>
        <v>0</v>
      </c>
      <c r="CP26" s="1">
        <v>0</v>
      </c>
      <c r="CQ26" s="1">
        <v>0</v>
      </c>
      <c r="CR26" s="1">
        <v>0</v>
      </c>
      <c r="CS26" s="1">
        <v>0</v>
      </c>
      <c r="CT26" s="1">
        <v>0</v>
      </c>
      <c r="CU26" s="1">
        <v>0</v>
      </c>
      <c r="CV26" s="1">
        <f>table1[[#This Row],[OB2 PP W.]]+table1[[#This Row],[OB2 PP Rec.W.]]</f>
        <v>0</v>
      </c>
      <c r="CW26" s="1">
        <v>0</v>
      </c>
      <c r="CX26" s="1">
        <v>0</v>
      </c>
      <c r="CY26" s="1">
        <f>table1[[#This Row],[OB2 PS W.]]+table1[[#This Row],[OB2 PS Rec.W.]]</f>
        <v>0</v>
      </c>
      <c r="CZ26" s="1">
        <v>0</v>
      </c>
      <c r="DA26" s="1">
        <v>0</v>
      </c>
      <c r="DB26" s="1">
        <f>table1[[#This Row],[OB2 PC W.]]+table1[[#This Row],[OB2 PC Rec.W.]]</f>
        <v>0</v>
      </c>
      <c r="DC26" s="1">
        <v>0</v>
      </c>
      <c r="DD26" s="1">
        <v>0</v>
      </c>
      <c r="DE26" s="1">
        <f>table1[[#This Row],[OB2 LDPE W.]]+table1[[#This Row],[OB2 LDPE Rec.W.]]</f>
        <v>0</v>
      </c>
      <c r="DF26" s="1">
        <v>0</v>
      </c>
      <c r="DG26" s="1">
        <v>0</v>
      </c>
      <c r="DH26" s="1">
        <f>table1[[#This Row],[OB2 PVC W.]]+table1[[#This Row],[OB2 PVC Rec.W.]]</f>
        <v>0</v>
      </c>
      <c r="DI26" s="1">
        <v>0</v>
      </c>
      <c r="DJ26" s="1">
        <v>0</v>
      </c>
      <c r="DK26" s="1">
        <f>table1[[#This Row],[OB2 HDPE W.]]+table1[[#This Row],[OB2 HDPE Rec.W.]]</f>
        <v>0</v>
      </c>
      <c r="DL26" s="1">
        <v>0</v>
      </c>
      <c r="DM26" s="1">
        <v>0</v>
      </c>
      <c r="DN26" s="1">
        <f>table1[[#This Row],[OB2 EPS W.]]+table1[[#This Row],[OB2 EPS Rec.W.]]</f>
        <v>0</v>
      </c>
      <c r="DO26" s="1">
        <v>0</v>
      </c>
      <c r="DP26" s="1">
        <v>0</v>
      </c>
      <c r="DQ26" s="1">
        <v>0</v>
      </c>
    </row>
    <row r="27" spans="1:121" x14ac:dyDescent="0.25">
      <c r="A27" s="1" t="s">
        <v>110</v>
      </c>
      <c r="B27" s="1" t="s">
        <v>360</v>
      </c>
      <c r="C27" t="s">
        <v>487</v>
      </c>
      <c r="D27" t="s">
        <v>488</v>
      </c>
      <c r="E27" t="s">
        <v>455</v>
      </c>
      <c r="F27" s="1" t="s">
        <v>279</v>
      </c>
      <c r="G27">
        <v>1</v>
      </c>
      <c r="H27" s="1">
        <f>table1[[#This Row],[Retail Paper/Board W]]+table1[[#This Row],[Retail Rec.Pap/Board]]</f>
        <v>1</v>
      </c>
      <c r="I27" s="1">
        <v>1</v>
      </c>
      <c r="J27" s="1">
        <v>0</v>
      </c>
      <c r="K27" s="1">
        <f>table1[[#This Row],[Ret.Corrugated W.]]+table1[[#This Row],[Retail Rec.Cor.Board]]</f>
        <v>33</v>
      </c>
      <c r="L27" s="1">
        <v>17</v>
      </c>
      <c r="M27" s="1">
        <v>16</v>
      </c>
      <c r="N27" s="1">
        <f>table1[[#This Row],[Retail Polyst.W.]]+table1[[#This Row],[Retail Rec.Polyst.W.]]</f>
        <v>0</v>
      </c>
      <c r="O27" s="1">
        <v>0</v>
      </c>
      <c r="P27" s="1">
        <v>0</v>
      </c>
      <c r="Q27" s="1">
        <f>table1[[#This Row],[Retail PET W.]]+table1[[#This Row],[RetPetRecWeight]]</f>
        <v>44</v>
      </c>
      <c r="R27" s="1">
        <v>44</v>
      </c>
      <c r="S27" s="1">
        <v>0</v>
      </c>
      <c r="T27" s="1">
        <f>table1[[#This Row],[Retail Oth.Plast.W.]]+table1[[#This Row],[Retail Rec.Plast.W.]]</f>
        <v>0</v>
      </c>
      <c r="U27" s="1">
        <v>0</v>
      </c>
      <c r="V27" s="1">
        <v>0</v>
      </c>
      <c r="W27" s="1">
        <v>0</v>
      </c>
      <c r="X27" s="1">
        <v>0</v>
      </c>
      <c r="Y27" s="1">
        <f>table1[[#This Row],[Retail PP W.]]+table1[[#This Row],[Retail PP Rec.W.]]</f>
        <v>0</v>
      </c>
      <c r="Z27" s="1">
        <v>0</v>
      </c>
      <c r="AA27" s="1">
        <v>0</v>
      </c>
      <c r="AB27" s="1">
        <f>table1[[#This Row],[Retail PS W.]]+table1[[#This Row],[Retail PS Rec.W.]]</f>
        <v>0</v>
      </c>
      <c r="AC27" s="1">
        <v>0</v>
      </c>
      <c r="AD27" s="1">
        <v>0</v>
      </c>
      <c r="AE27" s="1">
        <f>table1[[#This Row],[Retail PC W.]]+table1[[#This Row],[Retail PC Rec.W.]]</f>
        <v>0</v>
      </c>
      <c r="AF27" s="1">
        <v>0</v>
      </c>
      <c r="AG27" s="1">
        <v>0</v>
      </c>
      <c r="AH27" s="1">
        <f>table1[[#This Row],[Retail LDPE W.]]+table1[[#This Row],[Retail LDPE Rec.W.]]</f>
        <v>0</v>
      </c>
      <c r="AI27" s="1">
        <v>0</v>
      </c>
      <c r="AJ27" s="1">
        <v>0</v>
      </c>
      <c r="AK27" s="1">
        <f>table1[[#This Row],[Retail PVC W.]]+table1[[#This Row],[Retail PVC Rec.W.]]</f>
        <v>0</v>
      </c>
      <c r="AL27" s="1">
        <v>0</v>
      </c>
      <c r="AM27" s="1">
        <v>0</v>
      </c>
      <c r="AN27" s="1">
        <f>table1[[#This Row],[Retail HDPE W.]]+table1[[#This Row],[Retail HDPE Rec.W.]]</f>
        <v>0</v>
      </c>
      <c r="AO27" s="1">
        <v>0</v>
      </c>
      <c r="AP27" s="1">
        <v>0</v>
      </c>
      <c r="AQ27" s="1">
        <v>0</v>
      </c>
      <c r="AR27">
        <v>1</v>
      </c>
      <c r="AS27" s="1">
        <f>table1[[#This Row],[OB1 Paper/Board W]]+table1[[#This Row],[OB1 Rec.Pap/Board]]</f>
        <v>0</v>
      </c>
      <c r="AT27" s="1">
        <v>0</v>
      </c>
      <c r="AU27" s="1">
        <v>0</v>
      </c>
      <c r="AV27" s="1">
        <f>table1[[#This Row],[OB1 Corrugated W.]]+table1[[#This Row],[OB1 Rec.Cor.Board]]</f>
        <v>100</v>
      </c>
      <c r="AW27" s="1">
        <v>60</v>
      </c>
      <c r="AX27" s="1">
        <v>40</v>
      </c>
      <c r="AY27" s="1">
        <f>table1[[#This Row],[OB1 Polyst.W.]]+table1[[#This Row],[OB1 Rec.Polyst.W.]]</f>
        <v>0</v>
      </c>
      <c r="AZ27" s="1">
        <v>0</v>
      </c>
      <c r="BA27" s="1">
        <v>0</v>
      </c>
      <c r="BB27" s="1">
        <f>table1[[#This Row],[OB1 PET W.]]+table1[[#This Row],[OB1PetRecWeight]]</f>
        <v>0</v>
      </c>
      <c r="BC27" s="1">
        <v>0</v>
      </c>
      <c r="BD27" s="1">
        <v>0</v>
      </c>
      <c r="BE27" s="1">
        <f>table1[[#This Row],[OB1 Oth.Plast.W.]]+table1[[#This Row],[OB1 O.Plas.Rec.W.]]</f>
        <v>0</v>
      </c>
      <c r="BF27" s="1">
        <v>0</v>
      </c>
      <c r="BG27" s="1">
        <v>0</v>
      </c>
      <c r="BH27" s="1">
        <v>0</v>
      </c>
      <c r="BI27" s="1">
        <f>table1[[#This Row],[OB1 PP W.]]+table1[[#This Row],[OB1 PP Rec.W.]]</f>
        <v>0</v>
      </c>
      <c r="BJ27" s="1">
        <v>0</v>
      </c>
      <c r="BK27" s="1">
        <v>0</v>
      </c>
      <c r="BL27" s="1">
        <f>table1[[#This Row],[OB1 PS W.]]+table1[[#This Row],[OB1 PS Rec.W.]]</f>
        <v>0</v>
      </c>
      <c r="BM27" s="1">
        <v>0</v>
      </c>
      <c r="BN27" s="1">
        <v>0</v>
      </c>
      <c r="BO27" s="1">
        <f>table1[[#This Row],[OB1 PC W.]]+table1[[#This Row],[OB1 PC Rec.W.]]</f>
        <v>0</v>
      </c>
      <c r="BP27" s="1">
        <v>0</v>
      </c>
      <c r="BQ27" s="1">
        <v>0</v>
      </c>
      <c r="BR27" s="1">
        <f>table1[[#This Row],[OB1 LDPE W.]]+table1[[#This Row],[OB1 LDPE Rec.W.]]</f>
        <v>0</v>
      </c>
      <c r="BS27" s="1">
        <v>0</v>
      </c>
      <c r="BT27" s="1">
        <v>0</v>
      </c>
      <c r="BU27" s="1">
        <f>table1[[#This Row],[OB1 PVC W.]]+table1[[#This Row],[OB1 PVC Rec.W.]]</f>
        <v>0</v>
      </c>
      <c r="BV27" s="1">
        <v>0</v>
      </c>
      <c r="BW27" s="1">
        <v>0</v>
      </c>
      <c r="BX27" s="1">
        <f>table1[[#This Row],[OB1 HDPE W.]]+table1[[#This Row],[OB1 HDPE Rec.W.]]</f>
        <v>0</v>
      </c>
      <c r="BY27" s="1">
        <v>0</v>
      </c>
      <c r="BZ27" s="1">
        <v>0</v>
      </c>
      <c r="CA27" s="1">
        <f>table1[[#This Row],[OB1 EPS W.]]+table1[[#This Row],[OB1 EPS Rec.W.]]</f>
        <v>0</v>
      </c>
      <c r="CB27" s="1">
        <v>0</v>
      </c>
      <c r="CC27" s="1">
        <v>0</v>
      </c>
      <c r="CD27" s="1">
        <v>0</v>
      </c>
      <c r="CE27">
        <v>6</v>
      </c>
      <c r="CF27" s="1">
        <f>table1[[#This Row],[OB2 Paper/Board W]]+table1[[#This Row],[OB2 Rec.Pap/Board]]</f>
        <v>2</v>
      </c>
      <c r="CG27" s="1">
        <v>2</v>
      </c>
      <c r="CH27" s="1">
        <v>0</v>
      </c>
      <c r="CI27" s="1">
        <f>table1[[#This Row],[OB2 Corrugated W.]]+table1[[#This Row],[OB2 Rec.Cor.Board]]</f>
        <v>534</v>
      </c>
      <c r="CJ27" s="1">
        <v>320</v>
      </c>
      <c r="CK27" s="1">
        <v>214</v>
      </c>
      <c r="CL27" s="1">
        <f>table1[[#This Row],[OB2 Polyst.W.]]+table1[[#This Row],[OB2 Rec.Polyst.W.]]</f>
        <v>0</v>
      </c>
      <c r="CM27" s="1">
        <v>0</v>
      </c>
      <c r="CN27" s="1">
        <v>0</v>
      </c>
      <c r="CO27" s="1">
        <f>table1[[#This Row],[OB2 PET W.]]+table1[[#This Row],[OB2PetRecWeight]]</f>
        <v>0</v>
      </c>
      <c r="CP27" s="1">
        <v>0</v>
      </c>
      <c r="CQ27" s="1">
        <v>0</v>
      </c>
      <c r="CR27" s="1">
        <v>0</v>
      </c>
      <c r="CS27" s="1">
        <v>0</v>
      </c>
      <c r="CT27" s="1">
        <v>0</v>
      </c>
      <c r="CU27" s="1">
        <v>0</v>
      </c>
      <c r="CV27" s="1">
        <f>table1[[#This Row],[OB2 PP W.]]+table1[[#This Row],[OB2 PP Rec.W.]]</f>
        <v>0</v>
      </c>
      <c r="CW27" s="1">
        <v>0</v>
      </c>
      <c r="CX27" s="1">
        <v>0</v>
      </c>
      <c r="CY27" s="1">
        <f>table1[[#This Row],[OB2 PS W.]]+table1[[#This Row],[OB2 PS Rec.W.]]</f>
        <v>0</v>
      </c>
      <c r="CZ27" s="1">
        <v>0</v>
      </c>
      <c r="DA27" s="1">
        <v>0</v>
      </c>
      <c r="DB27" s="1">
        <f>table1[[#This Row],[OB2 PC W.]]+table1[[#This Row],[OB2 PC Rec.W.]]</f>
        <v>0</v>
      </c>
      <c r="DC27" s="1">
        <v>0</v>
      </c>
      <c r="DD27" s="1">
        <v>0</v>
      </c>
      <c r="DE27" s="1">
        <f>table1[[#This Row],[OB2 LDPE W.]]+table1[[#This Row],[OB2 LDPE Rec.W.]]</f>
        <v>0</v>
      </c>
      <c r="DF27" s="1">
        <v>0</v>
      </c>
      <c r="DG27" s="1">
        <v>0</v>
      </c>
      <c r="DH27" s="1">
        <f>table1[[#This Row],[OB2 PVC W.]]+table1[[#This Row],[OB2 PVC Rec.W.]]</f>
        <v>0</v>
      </c>
      <c r="DI27" s="1">
        <v>0</v>
      </c>
      <c r="DJ27" s="1">
        <v>0</v>
      </c>
      <c r="DK27" s="1">
        <f>table1[[#This Row],[OB2 HDPE W.]]+table1[[#This Row],[OB2 HDPE Rec.W.]]</f>
        <v>0</v>
      </c>
      <c r="DL27" s="1">
        <v>0</v>
      </c>
      <c r="DM27" s="1">
        <v>0</v>
      </c>
      <c r="DN27" s="1">
        <f>table1[[#This Row],[OB2 EPS W.]]+table1[[#This Row],[OB2 EPS Rec.W.]]</f>
        <v>0</v>
      </c>
      <c r="DO27" s="1">
        <v>0</v>
      </c>
      <c r="DP27" s="1">
        <v>0</v>
      </c>
      <c r="DQ27" s="1">
        <v>0</v>
      </c>
    </row>
    <row r="28" spans="1:121" x14ac:dyDescent="0.25">
      <c r="A28" s="1" t="s">
        <v>121</v>
      </c>
      <c r="B28" s="1" t="s">
        <v>361</v>
      </c>
      <c r="C28" t="s">
        <v>489</v>
      </c>
      <c r="D28" t="s">
        <v>490</v>
      </c>
      <c r="E28" t="s">
        <v>455</v>
      </c>
      <c r="F28" s="1" t="s">
        <v>279</v>
      </c>
      <c r="G28">
        <v>1</v>
      </c>
      <c r="H28" s="1">
        <f>table1[[#This Row],[Retail Paper/Board W]]+table1[[#This Row],[Retail Rec.Pap/Board]]</f>
        <v>1</v>
      </c>
      <c r="I28" s="1">
        <v>1</v>
      </c>
      <c r="J28" s="1">
        <v>0</v>
      </c>
      <c r="K28" s="1">
        <f>table1[[#This Row],[Ret.Corrugated W.]]+table1[[#This Row],[Retail Rec.Cor.Board]]</f>
        <v>33</v>
      </c>
      <c r="L28" s="1">
        <v>17</v>
      </c>
      <c r="M28" s="1">
        <v>16</v>
      </c>
      <c r="N28" s="1">
        <f>table1[[#This Row],[Retail Polyst.W.]]+table1[[#This Row],[Retail Rec.Polyst.W.]]</f>
        <v>0</v>
      </c>
      <c r="O28" s="1">
        <v>0</v>
      </c>
      <c r="P28" s="1">
        <v>0</v>
      </c>
      <c r="Q28" s="1">
        <f>table1[[#This Row],[Retail PET W.]]+table1[[#This Row],[RetPetRecWeight]]</f>
        <v>44</v>
      </c>
      <c r="R28" s="1">
        <v>44</v>
      </c>
      <c r="S28" s="1">
        <v>0</v>
      </c>
      <c r="T28" s="1">
        <f>table1[[#This Row],[Retail Oth.Plast.W.]]+table1[[#This Row],[Retail Rec.Plast.W.]]</f>
        <v>0</v>
      </c>
      <c r="U28" s="1">
        <v>0</v>
      </c>
      <c r="V28" s="1">
        <v>0</v>
      </c>
      <c r="W28" s="1">
        <v>0</v>
      </c>
      <c r="X28" s="1">
        <v>0</v>
      </c>
      <c r="Y28" s="1">
        <f>table1[[#This Row],[Retail PP W.]]+table1[[#This Row],[Retail PP Rec.W.]]</f>
        <v>0</v>
      </c>
      <c r="Z28" s="1">
        <v>0</v>
      </c>
      <c r="AA28" s="1">
        <v>0</v>
      </c>
      <c r="AB28" s="1">
        <f>table1[[#This Row],[Retail PS W.]]+table1[[#This Row],[Retail PS Rec.W.]]</f>
        <v>0</v>
      </c>
      <c r="AC28" s="1">
        <v>0</v>
      </c>
      <c r="AD28" s="1">
        <v>0</v>
      </c>
      <c r="AE28" s="1">
        <f>table1[[#This Row],[Retail PC W.]]+table1[[#This Row],[Retail PC Rec.W.]]</f>
        <v>0</v>
      </c>
      <c r="AF28" s="1">
        <v>0</v>
      </c>
      <c r="AG28" s="1">
        <v>0</v>
      </c>
      <c r="AH28" s="1">
        <f>table1[[#This Row],[Retail LDPE W.]]+table1[[#This Row],[Retail LDPE Rec.W.]]</f>
        <v>0</v>
      </c>
      <c r="AI28" s="1">
        <v>0</v>
      </c>
      <c r="AJ28" s="1">
        <v>0</v>
      </c>
      <c r="AK28" s="1">
        <f>table1[[#This Row],[Retail PVC W.]]+table1[[#This Row],[Retail PVC Rec.W.]]</f>
        <v>0</v>
      </c>
      <c r="AL28" s="1">
        <v>0</v>
      </c>
      <c r="AM28" s="1">
        <v>0</v>
      </c>
      <c r="AN28" s="1">
        <f>table1[[#This Row],[Retail HDPE W.]]+table1[[#This Row],[Retail HDPE Rec.W.]]</f>
        <v>0</v>
      </c>
      <c r="AO28" s="1">
        <v>0</v>
      </c>
      <c r="AP28" s="1">
        <v>0</v>
      </c>
      <c r="AQ28" s="1">
        <v>0</v>
      </c>
      <c r="AR28">
        <v>1</v>
      </c>
      <c r="AS28" s="1">
        <f>table1[[#This Row],[OB1 Paper/Board W]]+table1[[#This Row],[OB1 Rec.Pap/Board]]</f>
        <v>0</v>
      </c>
      <c r="AT28" s="1">
        <v>0</v>
      </c>
      <c r="AU28" s="1">
        <v>0</v>
      </c>
      <c r="AV28" s="1">
        <f>table1[[#This Row],[OB1 Corrugated W.]]+table1[[#This Row],[OB1 Rec.Cor.Board]]</f>
        <v>100</v>
      </c>
      <c r="AW28" s="1">
        <v>60</v>
      </c>
      <c r="AX28" s="1">
        <v>40</v>
      </c>
      <c r="AY28" s="1">
        <f>table1[[#This Row],[OB1 Polyst.W.]]+table1[[#This Row],[OB1 Rec.Polyst.W.]]</f>
        <v>0</v>
      </c>
      <c r="AZ28" s="1">
        <v>0</v>
      </c>
      <c r="BA28" s="1">
        <v>0</v>
      </c>
      <c r="BB28" s="1">
        <f>table1[[#This Row],[OB1 PET W.]]+table1[[#This Row],[OB1PetRecWeight]]</f>
        <v>0</v>
      </c>
      <c r="BC28" s="1">
        <v>0</v>
      </c>
      <c r="BD28" s="1">
        <v>0</v>
      </c>
      <c r="BE28" s="1">
        <f>table1[[#This Row],[OB1 Oth.Plast.W.]]+table1[[#This Row],[OB1 O.Plas.Rec.W.]]</f>
        <v>0</v>
      </c>
      <c r="BF28" s="1">
        <v>0</v>
      </c>
      <c r="BG28" s="1">
        <v>0</v>
      </c>
      <c r="BH28" s="1">
        <v>0</v>
      </c>
      <c r="BI28" s="1">
        <f>table1[[#This Row],[OB1 PP W.]]+table1[[#This Row],[OB1 PP Rec.W.]]</f>
        <v>0</v>
      </c>
      <c r="BJ28" s="1">
        <v>0</v>
      </c>
      <c r="BK28" s="1">
        <v>0</v>
      </c>
      <c r="BL28" s="1">
        <f>table1[[#This Row],[OB1 PS W.]]+table1[[#This Row],[OB1 PS Rec.W.]]</f>
        <v>0</v>
      </c>
      <c r="BM28" s="1">
        <v>0</v>
      </c>
      <c r="BN28" s="1">
        <v>0</v>
      </c>
      <c r="BO28" s="1">
        <f>table1[[#This Row],[OB1 PC W.]]+table1[[#This Row],[OB1 PC Rec.W.]]</f>
        <v>0</v>
      </c>
      <c r="BP28" s="1">
        <v>0</v>
      </c>
      <c r="BQ28" s="1">
        <v>0</v>
      </c>
      <c r="BR28" s="1">
        <f>table1[[#This Row],[OB1 LDPE W.]]+table1[[#This Row],[OB1 LDPE Rec.W.]]</f>
        <v>0</v>
      </c>
      <c r="BS28" s="1">
        <v>0</v>
      </c>
      <c r="BT28" s="1">
        <v>0</v>
      </c>
      <c r="BU28" s="1">
        <f>table1[[#This Row],[OB1 PVC W.]]+table1[[#This Row],[OB1 PVC Rec.W.]]</f>
        <v>0</v>
      </c>
      <c r="BV28" s="1">
        <v>0</v>
      </c>
      <c r="BW28" s="1">
        <v>0</v>
      </c>
      <c r="BX28" s="1">
        <f>table1[[#This Row],[OB1 HDPE W.]]+table1[[#This Row],[OB1 HDPE Rec.W.]]</f>
        <v>0</v>
      </c>
      <c r="BY28" s="1">
        <v>0</v>
      </c>
      <c r="BZ28" s="1">
        <v>0</v>
      </c>
      <c r="CA28" s="1">
        <f>table1[[#This Row],[OB1 EPS W.]]+table1[[#This Row],[OB1 EPS Rec.W.]]</f>
        <v>0</v>
      </c>
      <c r="CB28" s="1">
        <v>0</v>
      </c>
      <c r="CC28" s="1">
        <v>0</v>
      </c>
      <c r="CD28" s="1">
        <v>0</v>
      </c>
      <c r="CE28">
        <v>6</v>
      </c>
      <c r="CF28" s="1">
        <f>table1[[#This Row],[OB2 Paper/Board W]]+table1[[#This Row],[OB2 Rec.Pap/Board]]</f>
        <v>2</v>
      </c>
      <c r="CG28" s="1">
        <v>2</v>
      </c>
      <c r="CH28" s="1">
        <v>0</v>
      </c>
      <c r="CI28" s="1">
        <f>table1[[#This Row],[OB2 Corrugated W.]]+table1[[#This Row],[OB2 Rec.Cor.Board]]</f>
        <v>534</v>
      </c>
      <c r="CJ28" s="1">
        <v>320</v>
      </c>
      <c r="CK28" s="1">
        <v>214</v>
      </c>
      <c r="CL28" s="1">
        <f>table1[[#This Row],[OB2 Polyst.W.]]+table1[[#This Row],[OB2 Rec.Polyst.W.]]</f>
        <v>0</v>
      </c>
      <c r="CM28" s="1">
        <v>0</v>
      </c>
      <c r="CN28" s="1">
        <v>0</v>
      </c>
      <c r="CO28" s="1">
        <f>table1[[#This Row],[OB2 PET W.]]+table1[[#This Row],[OB2PetRecWeight]]</f>
        <v>0</v>
      </c>
      <c r="CP28" s="1">
        <v>0</v>
      </c>
      <c r="CQ28" s="1">
        <v>0</v>
      </c>
      <c r="CR28" s="1">
        <v>0</v>
      </c>
      <c r="CS28" s="1">
        <v>0</v>
      </c>
      <c r="CT28" s="1">
        <v>0</v>
      </c>
      <c r="CU28" s="1">
        <v>0</v>
      </c>
      <c r="CV28" s="1">
        <f>table1[[#This Row],[OB2 PP W.]]+table1[[#This Row],[OB2 PP Rec.W.]]</f>
        <v>0</v>
      </c>
      <c r="CW28" s="1">
        <v>0</v>
      </c>
      <c r="CX28" s="1">
        <v>0</v>
      </c>
      <c r="CY28" s="1">
        <f>table1[[#This Row],[OB2 PS W.]]+table1[[#This Row],[OB2 PS Rec.W.]]</f>
        <v>0</v>
      </c>
      <c r="CZ28" s="1">
        <v>0</v>
      </c>
      <c r="DA28" s="1">
        <v>0</v>
      </c>
      <c r="DB28" s="1">
        <f>table1[[#This Row],[OB2 PC W.]]+table1[[#This Row],[OB2 PC Rec.W.]]</f>
        <v>0</v>
      </c>
      <c r="DC28" s="1">
        <v>0</v>
      </c>
      <c r="DD28" s="1">
        <v>0</v>
      </c>
      <c r="DE28" s="1">
        <f>table1[[#This Row],[OB2 LDPE W.]]+table1[[#This Row],[OB2 LDPE Rec.W.]]</f>
        <v>0</v>
      </c>
      <c r="DF28" s="1">
        <v>0</v>
      </c>
      <c r="DG28" s="1">
        <v>0</v>
      </c>
      <c r="DH28" s="1">
        <f>table1[[#This Row],[OB2 PVC W.]]+table1[[#This Row],[OB2 PVC Rec.W.]]</f>
        <v>0</v>
      </c>
      <c r="DI28" s="1">
        <v>0</v>
      </c>
      <c r="DJ28" s="1">
        <v>0</v>
      </c>
      <c r="DK28" s="1">
        <f>table1[[#This Row],[OB2 HDPE W.]]+table1[[#This Row],[OB2 HDPE Rec.W.]]</f>
        <v>0</v>
      </c>
      <c r="DL28" s="1">
        <v>0</v>
      </c>
      <c r="DM28" s="1">
        <v>0</v>
      </c>
      <c r="DN28" s="1">
        <f>table1[[#This Row],[OB2 EPS W.]]+table1[[#This Row],[OB2 EPS Rec.W.]]</f>
        <v>0</v>
      </c>
      <c r="DO28" s="1">
        <v>0</v>
      </c>
      <c r="DP28" s="1">
        <v>0</v>
      </c>
      <c r="DQ28" s="1">
        <v>0</v>
      </c>
    </row>
    <row r="29" spans="1:121" x14ac:dyDescent="0.25">
      <c r="A29" s="1" t="s">
        <v>122</v>
      </c>
      <c r="B29" s="1" t="s">
        <v>355</v>
      </c>
      <c r="C29" t="s">
        <v>491</v>
      </c>
      <c r="D29" t="s">
        <v>492</v>
      </c>
      <c r="E29" t="s">
        <v>455</v>
      </c>
      <c r="F29" s="1" t="s">
        <v>279</v>
      </c>
      <c r="G29">
        <v>1</v>
      </c>
      <c r="H29" s="1">
        <f>table1[[#This Row],[Retail Paper/Board W]]+table1[[#This Row],[Retail Rec.Pap/Board]]</f>
        <v>1</v>
      </c>
      <c r="I29" s="1">
        <v>1</v>
      </c>
      <c r="J29" s="1">
        <v>0</v>
      </c>
      <c r="K29" s="1">
        <f>table1[[#This Row],[Ret.Corrugated W.]]+table1[[#This Row],[Retail Rec.Cor.Board]]</f>
        <v>33</v>
      </c>
      <c r="L29" s="1">
        <v>17</v>
      </c>
      <c r="M29" s="1">
        <v>16</v>
      </c>
      <c r="N29" s="1">
        <f>table1[[#This Row],[Retail Polyst.W.]]+table1[[#This Row],[Retail Rec.Polyst.W.]]</f>
        <v>0</v>
      </c>
      <c r="O29" s="1">
        <v>0</v>
      </c>
      <c r="P29" s="1">
        <v>0</v>
      </c>
      <c r="Q29" s="1">
        <f>table1[[#This Row],[Retail PET W.]]+table1[[#This Row],[RetPetRecWeight]]</f>
        <v>44</v>
      </c>
      <c r="R29" s="1">
        <v>44</v>
      </c>
      <c r="S29" s="1">
        <v>0</v>
      </c>
      <c r="T29" s="1">
        <f>table1[[#This Row],[Retail Oth.Plast.W.]]+table1[[#This Row],[Retail Rec.Plast.W.]]</f>
        <v>0</v>
      </c>
      <c r="U29" s="1">
        <v>0</v>
      </c>
      <c r="V29" s="1">
        <v>0</v>
      </c>
      <c r="W29" s="1">
        <v>0</v>
      </c>
      <c r="X29" s="1">
        <v>0</v>
      </c>
      <c r="Y29" s="1">
        <f>table1[[#This Row],[Retail PP W.]]+table1[[#This Row],[Retail PP Rec.W.]]</f>
        <v>0</v>
      </c>
      <c r="Z29" s="1">
        <v>0</v>
      </c>
      <c r="AA29" s="1">
        <v>0</v>
      </c>
      <c r="AB29" s="1">
        <f>table1[[#This Row],[Retail PS W.]]+table1[[#This Row],[Retail PS Rec.W.]]</f>
        <v>0</v>
      </c>
      <c r="AC29" s="1">
        <v>0</v>
      </c>
      <c r="AD29" s="1">
        <v>0</v>
      </c>
      <c r="AE29" s="1">
        <f>table1[[#This Row],[Retail PC W.]]+table1[[#This Row],[Retail PC Rec.W.]]</f>
        <v>0</v>
      </c>
      <c r="AF29" s="1">
        <v>0</v>
      </c>
      <c r="AG29" s="1">
        <v>0</v>
      </c>
      <c r="AH29" s="1">
        <f>table1[[#This Row],[Retail LDPE W.]]+table1[[#This Row],[Retail LDPE Rec.W.]]</f>
        <v>0</v>
      </c>
      <c r="AI29" s="1">
        <v>0</v>
      </c>
      <c r="AJ29" s="1">
        <v>0</v>
      </c>
      <c r="AK29" s="1">
        <f>table1[[#This Row],[Retail PVC W.]]+table1[[#This Row],[Retail PVC Rec.W.]]</f>
        <v>0</v>
      </c>
      <c r="AL29" s="1">
        <v>0</v>
      </c>
      <c r="AM29" s="1">
        <v>0</v>
      </c>
      <c r="AN29" s="1">
        <f>table1[[#This Row],[Retail HDPE W.]]+table1[[#This Row],[Retail HDPE Rec.W.]]</f>
        <v>0</v>
      </c>
      <c r="AO29" s="1">
        <v>0</v>
      </c>
      <c r="AP29" s="1">
        <v>0</v>
      </c>
      <c r="AQ29" s="1">
        <v>0</v>
      </c>
      <c r="AR29">
        <v>1</v>
      </c>
      <c r="AS29" s="1">
        <f>table1[[#This Row],[OB1 Paper/Board W]]+table1[[#This Row],[OB1 Rec.Pap/Board]]</f>
        <v>0</v>
      </c>
      <c r="AT29" s="1">
        <v>0</v>
      </c>
      <c r="AU29" s="1">
        <v>0</v>
      </c>
      <c r="AV29" s="1">
        <f>table1[[#This Row],[OB1 Corrugated W.]]+table1[[#This Row],[OB1 Rec.Cor.Board]]</f>
        <v>100</v>
      </c>
      <c r="AW29" s="1">
        <v>60</v>
      </c>
      <c r="AX29" s="1">
        <v>40</v>
      </c>
      <c r="AY29" s="1">
        <f>table1[[#This Row],[OB1 Polyst.W.]]+table1[[#This Row],[OB1 Rec.Polyst.W.]]</f>
        <v>0</v>
      </c>
      <c r="AZ29" s="1">
        <v>0</v>
      </c>
      <c r="BA29" s="1">
        <v>0</v>
      </c>
      <c r="BB29" s="1">
        <f>table1[[#This Row],[OB1 PET W.]]+table1[[#This Row],[OB1PetRecWeight]]</f>
        <v>0</v>
      </c>
      <c r="BC29" s="1">
        <v>0</v>
      </c>
      <c r="BD29" s="1">
        <v>0</v>
      </c>
      <c r="BE29" s="1">
        <f>table1[[#This Row],[OB1 Oth.Plast.W.]]+table1[[#This Row],[OB1 O.Plas.Rec.W.]]</f>
        <v>0</v>
      </c>
      <c r="BF29" s="1">
        <v>0</v>
      </c>
      <c r="BG29" s="1">
        <v>0</v>
      </c>
      <c r="BH29" s="1">
        <v>0</v>
      </c>
      <c r="BI29" s="1">
        <f>table1[[#This Row],[OB1 PP W.]]+table1[[#This Row],[OB1 PP Rec.W.]]</f>
        <v>0</v>
      </c>
      <c r="BJ29" s="1">
        <v>0</v>
      </c>
      <c r="BK29" s="1">
        <v>0</v>
      </c>
      <c r="BL29" s="1">
        <f>table1[[#This Row],[OB1 PS W.]]+table1[[#This Row],[OB1 PS Rec.W.]]</f>
        <v>0</v>
      </c>
      <c r="BM29" s="1">
        <v>0</v>
      </c>
      <c r="BN29" s="1">
        <v>0</v>
      </c>
      <c r="BO29" s="1">
        <f>table1[[#This Row],[OB1 PC W.]]+table1[[#This Row],[OB1 PC Rec.W.]]</f>
        <v>0</v>
      </c>
      <c r="BP29" s="1">
        <v>0</v>
      </c>
      <c r="BQ29" s="1">
        <v>0</v>
      </c>
      <c r="BR29" s="1">
        <f>table1[[#This Row],[OB1 LDPE W.]]+table1[[#This Row],[OB1 LDPE Rec.W.]]</f>
        <v>0</v>
      </c>
      <c r="BS29" s="1">
        <v>0</v>
      </c>
      <c r="BT29" s="1">
        <v>0</v>
      </c>
      <c r="BU29" s="1">
        <f>table1[[#This Row],[OB1 PVC W.]]+table1[[#This Row],[OB1 PVC Rec.W.]]</f>
        <v>0</v>
      </c>
      <c r="BV29" s="1">
        <v>0</v>
      </c>
      <c r="BW29" s="1">
        <v>0</v>
      </c>
      <c r="BX29" s="1">
        <f>table1[[#This Row],[OB1 HDPE W.]]+table1[[#This Row],[OB1 HDPE Rec.W.]]</f>
        <v>0</v>
      </c>
      <c r="BY29" s="1">
        <v>0</v>
      </c>
      <c r="BZ29" s="1">
        <v>0</v>
      </c>
      <c r="CA29" s="1">
        <f>table1[[#This Row],[OB1 EPS W.]]+table1[[#This Row],[OB1 EPS Rec.W.]]</f>
        <v>0</v>
      </c>
      <c r="CB29" s="1">
        <v>0</v>
      </c>
      <c r="CC29" s="1">
        <v>0</v>
      </c>
      <c r="CD29" s="1">
        <v>0</v>
      </c>
      <c r="CE29">
        <v>6</v>
      </c>
      <c r="CF29" s="1">
        <f>table1[[#This Row],[OB2 Paper/Board W]]+table1[[#This Row],[OB2 Rec.Pap/Board]]</f>
        <v>2</v>
      </c>
      <c r="CG29" s="1">
        <v>2</v>
      </c>
      <c r="CH29" s="1">
        <v>0</v>
      </c>
      <c r="CI29" s="1">
        <f>table1[[#This Row],[OB2 Corrugated W.]]+table1[[#This Row],[OB2 Rec.Cor.Board]]</f>
        <v>534</v>
      </c>
      <c r="CJ29" s="1">
        <v>320</v>
      </c>
      <c r="CK29" s="1">
        <v>214</v>
      </c>
      <c r="CL29" s="1">
        <f>table1[[#This Row],[OB2 Polyst.W.]]+table1[[#This Row],[OB2 Rec.Polyst.W.]]</f>
        <v>0</v>
      </c>
      <c r="CM29" s="1">
        <v>0</v>
      </c>
      <c r="CN29" s="1">
        <v>0</v>
      </c>
      <c r="CO29" s="1">
        <f>table1[[#This Row],[OB2 PET W.]]+table1[[#This Row],[OB2PetRecWeight]]</f>
        <v>0</v>
      </c>
      <c r="CP29" s="1">
        <v>0</v>
      </c>
      <c r="CQ29" s="1">
        <v>0</v>
      </c>
      <c r="CR29" s="1">
        <v>0</v>
      </c>
      <c r="CS29" s="1">
        <v>0</v>
      </c>
      <c r="CT29" s="1">
        <v>0</v>
      </c>
      <c r="CU29" s="1">
        <v>0</v>
      </c>
      <c r="CV29" s="1">
        <f>table1[[#This Row],[OB2 PP W.]]+table1[[#This Row],[OB2 PP Rec.W.]]</f>
        <v>0</v>
      </c>
      <c r="CW29" s="1">
        <v>0</v>
      </c>
      <c r="CX29" s="1">
        <v>0</v>
      </c>
      <c r="CY29" s="1">
        <f>table1[[#This Row],[OB2 PS W.]]+table1[[#This Row],[OB2 PS Rec.W.]]</f>
        <v>0</v>
      </c>
      <c r="CZ29" s="1">
        <v>0</v>
      </c>
      <c r="DA29" s="1">
        <v>0</v>
      </c>
      <c r="DB29" s="1">
        <f>table1[[#This Row],[OB2 PC W.]]+table1[[#This Row],[OB2 PC Rec.W.]]</f>
        <v>0</v>
      </c>
      <c r="DC29" s="1">
        <v>0</v>
      </c>
      <c r="DD29" s="1">
        <v>0</v>
      </c>
      <c r="DE29" s="1">
        <f>table1[[#This Row],[OB2 LDPE W.]]+table1[[#This Row],[OB2 LDPE Rec.W.]]</f>
        <v>0</v>
      </c>
      <c r="DF29" s="1">
        <v>0</v>
      </c>
      <c r="DG29" s="1">
        <v>0</v>
      </c>
      <c r="DH29" s="1">
        <f>table1[[#This Row],[OB2 PVC W.]]+table1[[#This Row],[OB2 PVC Rec.W.]]</f>
        <v>0</v>
      </c>
      <c r="DI29" s="1">
        <v>0</v>
      </c>
      <c r="DJ29" s="1">
        <v>0</v>
      </c>
      <c r="DK29" s="1">
        <f>table1[[#This Row],[OB2 HDPE W.]]+table1[[#This Row],[OB2 HDPE Rec.W.]]</f>
        <v>0</v>
      </c>
      <c r="DL29" s="1">
        <v>0</v>
      </c>
      <c r="DM29" s="1">
        <v>0</v>
      </c>
      <c r="DN29" s="1">
        <f>table1[[#This Row],[OB2 EPS W.]]+table1[[#This Row],[OB2 EPS Rec.W.]]</f>
        <v>0</v>
      </c>
      <c r="DO29" s="1">
        <v>0</v>
      </c>
      <c r="DP29" s="1">
        <v>0</v>
      </c>
      <c r="DQ29" s="1">
        <v>0</v>
      </c>
    </row>
    <row r="30" spans="1:121" x14ac:dyDescent="0.25">
      <c r="A30" s="1" t="s">
        <v>126</v>
      </c>
      <c r="B30" s="1" t="s">
        <v>183</v>
      </c>
      <c r="C30" t="s">
        <v>493</v>
      </c>
      <c r="D30" t="s">
        <v>455</v>
      </c>
      <c r="E30" t="s">
        <v>455</v>
      </c>
      <c r="F30" s="1" t="s">
        <v>279</v>
      </c>
      <c r="G30">
        <v>1</v>
      </c>
      <c r="H30" s="1">
        <f>table1[[#This Row],[Retail Paper/Board W]]+table1[[#This Row],[Retail Rec.Pap/Board]]</f>
        <v>0</v>
      </c>
      <c r="I30" s="1">
        <v>0</v>
      </c>
      <c r="J30" s="1">
        <v>0</v>
      </c>
      <c r="K30" s="1">
        <f>table1[[#This Row],[Ret.Corrugated W.]]+table1[[#This Row],[Retail Rec.Cor.Board]]</f>
        <v>0</v>
      </c>
      <c r="L30" s="1">
        <v>0</v>
      </c>
      <c r="M30" s="1">
        <v>0</v>
      </c>
      <c r="N30" s="1">
        <f>table1[[#This Row],[Retail Polyst.W.]]+table1[[#This Row],[Retail Rec.Polyst.W.]]</f>
        <v>0</v>
      </c>
      <c r="O30" s="1">
        <v>0</v>
      </c>
      <c r="P30" s="1">
        <v>0</v>
      </c>
      <c r="Q30" s="1">
        <f>table1[[#This Row],[Retail PET W.]]+table1[[#This Row],[RetPetRecWeight]]</f>
        <v>0</v>
      </c>
      <c r="R30" s="1">
        <v>0</v>
      </c>
      <c r="S30" s="1">
        <v>0</v>
      </c>
      <c r="T30" s="1">
        <f>table1[[#This Row],[Retail Oth.Plast.W.]]+table1[[#This Row],[Retail Rec.Plast.W.]]</f>
        <v>0</v>
      </c>
      <c r="U30" s="1">
        <v>0</v>
      </c>
      <c r="V30" s="1">
        <v>0</v>
      </c>
      <c r="W30" s="1">
        <v>0</v>
      </c>
      <c r="X30" s="1">
        <v>0</v>
      </c>
      <c r="Y30" s="1">
        <f>table1[[#This Row],[Retail PP W.]]+table1[[#This Row],[Retail PP Rec.W.]]</f>
        <v>0</v>
      </c>
      <c r="Z30" s="1">
        <v>0</v>
      </c>
      <c r="AA30" s="1">
        <v>0</v>
      </c>
      <c r="AB30" s="1">
        <f>table1[[#This Row],[Retail PS W.]]+table1[[#This Row],[Retail PS Rec.W.]]</f>
        <v>0</v>
      </c>
      <c r="AC30" s="1">
        <v>0</v>
      </c>
      <c r="AD30" s="1">
        <v>0</v>
      </c>
      <c r="AE30" s="1">
        <f>table1[[#This Row],[Retail PC W.]]+table1[[#This Row],[Retail PC Rec.W.]]</f>
        <v>0</v>
      </c>
      <c r="AF30" s="1">
        <v>0</v>
      </c>
      <c r="AG30" s="1">
        <v>0</v>
      </c>
      <c r="AH30" s="1">
        <f>table1[[#This Row],[Retail LDPE W.]]+table1[[#This Row],[Retail LDPE Rec.W.]]</f>
        <v>0</v>
      </c>
      <c r="AI30" s="1">
        <v>0</v>
      </c>
      <c r="AJ30" s="1">
        <v>0</v>
      </c>
      <c r="AK30" s="1">
        <f>table1[[#This Row],[Retail PVC W.]]+table1[[#This Row],[Retail PVC Rec.W.]]</f>
        <v>0</v>
      </c>
      <c r="AL30" s="1">
        <v>0</v>
      </c>
      <c r="AM30" s="1">
        <v>0</v>
      </c>
      <c r="AN30" s="1">
        <f>table1[[#This Row],[Retail HDPE W.]]+table1[[#This Row],[Retail HDPE Rec.W.]]</f>
        <v>0</v>
      </c>
      <c r="AO30" s="1">
        <v>0</v>
      </c>
      <c r="AP30" s="1">
        <v>0</v>
      </c>
      <c r="AQ30" s="1">
        <v>0</v>
      </c>
      <c r="AR30">
        <v>1</v>
      </c>
      <c r="AS30" s="1">
        <f>table1[[#This Row],[OB1 Paper/Board W]]+table1[[#This Row],[OB1 Rec.Pap/Board]]</f>
        <v>0</v>
      </c>
      <c r="AT30" s="1">
        <v>0</v>
      </c>
      <c r="AU30" s="1">
        <v>0</v>
      </c>
      <c r="AV30" s="1">
        <f>table1[[#This Row],[OB1 Corrugated W.]]+table1[[#This Row],[OB1 Rec.Cor.Board]]</f>
        <v>0</v>
      </c>
      <c r="AW30" s="1">
        <v>0</v>
      </c>
      <c r="AX30" s="1">
        <v>0</v>
      </c>
      <c r="AY30" s="1">
        <f>table1[[#This Row],[OB1 Polyst.W.]]+table1[[#This Row],[OB1 Rec.Polyst.W.]]</f>
        <v>0</v>
      </c>
      <c r="AZ30" s="1">
        <v>0</v>
      </c>
      <c r="BA30" s="1">
        <v>0</v>
      </c>
      <c r="BB30" s="1">
        <f>table1[[#This Row],[OB1 PET W.]]+table1[[#This Row],[OB1PetRecWeight]]</f>
        <v>0</v>
      </c>
      <c r="BC30" s="1">
        <v>0</v>
      </c>
      <c r="BD30" s="1">
        <v>0</v>
      </c>
      <c r="BE30" s="1">
        <f>table1[[#This Row],[OB1 Oth.Plast.W.]]+table1[[#This Row],[OB1 O.Plas.Rec.W.]]</f>
        <v>0</v>
      </c>
      <c r="BF30" s="1">
        <v>0</v>
      </c>
      <c r="BG30" s="1">
        <v>0</v>
      </c>
      <c r="BH30" s="1">
        <v>0</v>
      </c>
      <c r="BI30" s="1">
        <f>table1[[#This Row],[OB1 PP W.]]+table1[[#This Row],[OB1 PP Rec.W.]]</f>
        <v>0</v>
      </c>
      <c r="BJ30" s="1">
        <v>0</v>
      </c>
      <c r="BK30" s="1">
        <v>0</v>
      </c>
      <c r="BL30" s="1">
        <f>table1[[#This Row],[OB1 PS W.]]+table1[[#This Row],[OB1 PS Rec.W.]]</f>
        <v>0</v>
      </c>
      <c r="BM30" s="1">
        <v>0</v>
      </c>
      <c r="BN30" s="1">
        <v>0</v>
      </c>
      <c r="BO30" s="1">
        <f>table1[[#This Row],[OB1 PC W.]]+table1[[#This Row],[OB1 PC Rec.W.]]</f>
        <v>0</v>
      </c>
      <c r="BP30" s="1">
        <v>0</v>
      </c>
      <c r="BQ30" s="1">
        <v>0</v>
      </c>
      <c r="BR30" s="1">
        <f>table1[[#This Row],[OB1 LDPE W.]]+table1[[#This Row],[OB1 LDPE Rec.W.]]</f>
        <v>0</v>
      </c>
      <c r="BS30" s="1">
        <v>0</v>
      </c>
      <c r="BT30" s="1">
        <v>0</v>
      </c>
      <c r="BU30" s="1">
        <f>table1[[#This Row],[OB1 PVC W.]]+table1[[#This Row],[OB1 PVC Rec.W.]]</f>
        <v>0</v>
      </c>
      <c r="BV30" s="1">
        <v>0</v>
      </c>
      <c r="BW30" s="1">
        <v>0</v>
      </c>
      <c r="BX30" s="1">
        <f>table1[[#This Row],[OB1 HDPE W.]]+table1[[#This Row],[OB1 HDPE Rec.W.]]</f>
        <v>0</v>
      </c>
      <c r="BY30" s="1">
        <v>0</v>
      </c>
      <c r="BZ30" s="1">
        <v>0</v>
      </c>
      <c r="CA30" s="1">
        <f>table1[[#This Row],[OB1 EPS W.]]+table1[[#This Row],[OB1 EPS Rec.W.]]</f>
        <v>0</v>
      </c>
      <c r="CB30" s="1">
        <v>0</v>
      </c>
      <c r="CC30" s="1">
        <v>0</v>
      </c>
      <c r="CD30" s="1">
        <v>0</v>
      </c>
      <c r="CE30">
        <v>0</v>
      </c>
      <c r="CF30" s="1">
        <f>table1[[#This Row],[OB2 Paper/Board W]]+table1[[#This Row],[OB2 Rec.Pap/Board]]</f>
        <v>0</v>
      </c>
      <c r="CG30" s="1">
        <v>0</v>
      </c>
      <c r="CH30" s="1">
        <v>0</v>
      </c>
      <c r="CI30" s="1">
        <f>table1[[#This Row],[OB2 Corrugated W.]]+table1[[#This Row],[OB2 Rec.Cor.Board]]</f>
        <v>0</v>
      </c>
      <c r="CJ30" s="1">
        <v>0</v>
      </c>
      <c r="CK30" s="1">
        <v>0</v>
      </c>
      <c r="CL30" s="1">
        <f>table1[[#This Row],[OB2 Polyst.W.]]+table1[[#This Row],[OB2 Rec.Polyst.W.]]</f>
        <v>0</v>
      </c>
      <c r="CM30" s="1">
        <v>0</v>
      </c>
      <c r="CN30" s="1">
        <v>0</v>
      </c>
      <c r="CO30" s="1">
        <f>table1[[#This Row],[OB2 PET W.]]+table1[[#This Row],[OB2PetRecWeight]]</f>
        <v>0</v>
      </c>
      <c r="CP30" s="1">
        <v>0</v>
      </c>
      <c r="CQ30" s="1">
        <v>0</v>
      </c>
      <c r="CR30" s="1">
        <v>0</v>
      </c>
      <c r="CS30" s="1">
        <v>0</v>
      </c>
      <c r="CT30" s="1">
        <v>0</v>
      </c>
      <c r="CU30" s="1">
        <v>0</v>
      </c>
      <c r="CV30" s="1">
        <f>table1[[#This Row],[OB2 PP W.]]+table1[[#This Row],[OB2 PP Rec.W.]]</f>
        <v>0</v>
      </c>
      <c r="CW30" s="1">
        <v>0</v>
      </c>
      <c r="CX30" s="1">
        <v>0</v>
      </c>
      <c r="CY30" s="1">
        <f>table1[[#This Row],[OB2 PS W.]]+table1[[#This Row],[OB2 PS Rec.W.]]</f>
        <v>0</v>
      </c>
      <c r="CZ30" s="1">
        <v>0</v>
      </c>
      <c r="DA30" s="1">
        <v>0</v>
      </c>
      <c r="DB30" s="1">
        <f>table1[[#This Row],[OB2 PC W.]]+table1[[#This Row],[OB2 PC Rec.W.]]</f>
        <v>0</v>
      </c>
      <c r="DC30" s="1">
        <v>0</v>
      </c>
      <c r="DD30" s="1">
        <v>0</v>
      </c>
      <c r="DE30" s="1">
        <f>table1[[#This Row],[OB2 LDPE W.]]+table1[[#This Row],[OB2 LDPE Rec.W.]]</f>
        <v>0</v>
      </c>
      <c r="DF30" s="1">
        <v>0</v>
      </c>
      <c r="DG30" s="1">
        <v>0</v>
      </c>
      <c r="DH30" s="1">
        <f>table1[[#This Row],[OB2 PVC W.]]+table1[[#This Row],[OB2 PVC Rec.W.]]</f>
        <v>0</v>
      </c>
      <c r="DI30" s="1">
        <v>0</v>
      </c>
      <c r="DJ30" s="1">
        <v>0</v>
      </c>
      <c r="DK30" s="1">
        <f>table1[[#This Row],[OB2 HDPE W.]]+table1[[#This Row],[OB2 HDPE Rec.W.]]</f>
        <v>0</v>
      </c>
      <c r="DL30" s="1">
        <v>0</v>
      </c>
      <c r="DM30" s="1">
        <v>0</v>
      </c>
      <c r="DN30" s="1">
        <f>table1[[#This Row],[OB2 EPS W.]]+table1[[#This Row],[OB2 EPS Rec.W.]]</f>
        <v>0</v>
      </c>
      <c r="DO30" s="1">
        <v>0</v>
      </c>
      <c r="DP30" s="1">
        <v>0</v>
      </c>
      <c r="DQ30" s="1">
        <v>0</v>
      </c>
    </row>
    <row r="31" spans="1:121" x14ac:dyDescent="0.25">
      <c r="A31" s="1" t="s">
        <v>124</v>
      </c>
      <c r="B31" s="1" t="s">
        <v>374</v>
      </c>
      <c r="C31" t="s">
        <v>494</v>
      </c>
      <c r="D31" t="s">
        <v>495</v>
      </c>
      <c r="E31" t="s">
        <v>455</v>
      </c>
      <c r="F31" s="1" t="s">
        <v>279</v>
      </c>
      <c r="G31">
        <v>1</v>
      </c>
      <c r="H31" s="1">
        <f>table1[[#This Row],[Retail Paper/Board W]]+table1[[#This Row],[Retail Rec.Pap/Board]]</f>
        <v>0</v>
      </c>
      <c r="I31" s="1">
        <v>0</v>
      </c>
      <c r="J31" s="1">
        <v>0</v>
      </c>
      <c r="K31" s="1">
        <f>table1[[#This Row],[Ret.Corrugated W.]]+table1[[#This Row],[Retail Rec.Cor.Board]]</f>
        <v>0</v>
      </c>
      <c r="L31" s="1">
        <v>0</v>
      </c>
      <c r="M31" s="1">
        <v>0</v>
      </c>
      <c r="N31" s="1">
        <f>table1[[#This Row],[Retail Polyst.W.]]+table1[[#This Row],[Retail Rec.Polyst.W.]]</f>
        <v>0</v>
      </c>
      <c r="O31" s="1">
        <v>0</v>
      </c>
      <c r="P31" s="1">
        <v>0</v>
      </c>
      <c r="Q31" s="1">
        <f>table1[[#This Row],[Retail PET W.]]+table1[[#This Row],[RetPetRecWeight]]</f>
        <v>0</v>
      </c>
      <c r="R31" s="1">
        <v>0</v>
      </c>
      <c r="S31" s="1">
        <v>0</v>
      </c>
      <c r="T31" s="1">
        <f>table1[[#This Row],[Retail Oth.Plast.W.]]+table1[[#This Row],[Retail Rec.Plast.W.]]</f>
        <v>0</v>
      </c>
      <c r="U31" s="1">
        <v>0</v>
      </c>
      <c r="V31" s="1">
        <v>0</v>
      </c>
      <c r="W31" s="1">
        <v>0</v>
      </c>
      <c r="X31" s="1">
        <v>0</v>
      </c>
      <c r="Y31" s="1">
        <f>table1[[#This Row],[Retail PP W.]]+table1[[#This Row],[Retail PP Rec.W.]]</f>
        <v>0</v>
      </c>
      <c r="Z31" s="1">
        <v>0</v>
      </c>
      <c r="AA31" s="1">
        <v>0</v>
      </c>
      <c r="AB31" s="1">
        <f>table1[[#This Row],[Retail PS W.]]+table1[[#This Row],[Retail PS Rec.W.]]</f>
        <v>0</v>
      </c>
      <c r="AC31" s="1">
        <v>0</v>
      </c>
      <c r="AD31" s="1">
        <v>0</v>
      </c>
      <c r="AE31" s="1">
        <f>table1[[#This Row],[Retail PC W.]]+table1[[#This Row],[Retail PC Rec.W.]]</f>
        <v>0</v>
      </c>
      <c r="AF31" s="1">
        <v>0</v>
      </c>
      <c r="AG31" s="1">
        <v>0</v>
      </c>
      <c r="AH31" s="1">
        <f>table1[[#This Row],[Retail LDPE W.]]+table1[[#This Row],[Retail LDPE Rec.W.]]</f>
        <v>0</v>
      </c>
      <c r="AI31" s="1">
        <v>0</v>
      </c>
      <c r="AJ31" s="1">
        <v>0</v>
      </c>
      <c r="AK31" s="1">
        <f>table1[[#This Row],[Retail PVC W.]]+table1[[#This Row],[Retail PVC Rec.W.]]</f>
        <v>0</v>
      </c>
      <c r="AL31" s="1">
        <v>0</v>
      </c>
      <c r="AM31" s="1">
        <v>0</v>
      </c>
      <c r="AN31" s="1">
        <f>table1[[#This Row],[Retail HDPE W.]]+table1[[#This Row],[Retail HDPE Rec.W.]]</f>
        <v>0</v>
      </c>
      <c r="AO31" s="1">
        <v>0</v>
      </c>
      <c r="AP31" s="1">
        <v>0</v>
      </c>
      <c r="AQ31" s="1">
        <v>0</v>
      </c>
      <c r="AR31">
        <v>6</v>
      </c>
      <c r="AS31" s="1">
        <f>table1[[#This Row],[OB1 Paper/Board W]]+table1[[#This Row],[OB1 Rec.Pap/Board]]</f>
        <v>0</v>
      </c>
      <c r="AT31" s="1">
        <v>0</v>
      </c>
      <c r="AU31" s="1">
        <v>0</v>
      </c>
      <c r="AV31" s="1">
        <f>table1[[#This Row],[OB1 Corrugated W.]]+table1[[#This Row],[OB1 Rec.Cor.Board]]</f>
        <v>0</v>
      </c>
      <c r="AW31" s="1">
        <v>0</v>
      </c>
      <c r="AX31" s="1">
        <v>0</v>
      </c>
      <c r="AY31" s="1">
        <f>table1[[#This Row],[OB1 Polyst.W.]]+table1[[#This Row],[OB1 Rec.Polyst.W.]]</f>
        <v>0</v>
      </c>
      <c r="AZ31" s="1">
        <v>0</v>
      </c>
      <c r="BA31" s="1">
        <v>0</v>
      </c>
      <c r="BB31" s="1">
        <f>table1[[#This Row],[OB1 PET W.]]+table1[[#This Row],[OB1PetRecWeight]]</f>
        <v>0</v>
      </c>
      <c r="BC31" s="1">
        <v>0</v>
      </c>
      <c r="BD31" s="1">
        <v>0</v>
      </c>
      <c r="BE31" s="1">
        <f>table1[[#This Row],[OB1 Oth.Plast.W.]]+table1[[#This Row],[OB1 O.Plas.Rec.W.]]</f>
        <v>0</v>
      </c>
      <c r="BF31" s="1">
        <v>0</v>
      </c>
      <c r="BG31" s="1">
        <v>0</v>
      </c>
      <c r="BH31" s="1">
        <v>0</v>
      </c>
      <c r="BI31" s="1">
        <f>table1[[#This Row],[OB1 PP W.]]+table1[[#This Row],[OB1 PP Rec.W.]]</f>
        <v>0</v>
      </c>
      <c r="BJ31" s="1">
        <v>0</v>
      </c>
      <c r="BK31" s="1">
        <v>0</v>
      </c>
      <c r="BL31" s="1">
        <f>table1[[#This Row],[OB1 PS W.]]+table1[[#This Row],[OB1 PS Rec.W.]]</f>
        <v>0</v>
      </c>
      <c r="BM31" s="1">
        <v>0</v>
      </c>
      <c r="BN31" s="1">
        <v>0</v>
      </c>
      <c r="BO31" s="1">
        <f>table1[[#This Row],[OB1 PC W.]]+table1[[#This Row],[OB1 PC Rec.W.]]</f>
        <v>0</v>
      </c>
      <c r="BP31" s="1">
        <v>0</v>
      </c>
      <c r="BQ31" s="1">
        <v>0</v>
      </c>
      <c r="BR31" s="1">
        <f>table1[[#This Row],[OB1 LDPE W.]]+table1[[#This Row],[OB1 LDPE Rec.W.]]</f>
        <v>0</v>
      </c>
      <c r="BS31" s="1">
        <v>0</v>
      </c>
      <c r="BT31" s="1">
        <v>0</v>
      </c>
      <c r="BU31" s="1">
        <f>table1[[#This Row],[OB1 PVC W.]]+table1[[#This Row],[OB1 PVC Rec.W.]]</f>
        <v>0</v>
      </c>
      <c r="BV31" s="1">
        <v>0</v>
      </c>
      <c r="BW31" s="1">
        <v>0</v>
      </c>
      <c r="BX31" s="1">
        <f>table1[[#This Row],[OB1 HDPE W.]]+table1[[#This Row],[OB1 HDPE Rec.W.]]</f>
        <v>0</v>
      </c>
      <c r="BY31" s="1">
        <v>0</v>
      </c>
      <c r="BZ31" s="1">
        <v>0</v>
      </c>
      <c r="CA31" s="1">
        <f>table1[[#This Row],[OB1 EPS W.]]+table1[[#This Row],[OB1 EPS Rec.W.]]</f>
        <v>0</v>
      </c>
      <c r="CB31" s="1">
        <v>0</v>
      </c>
      <c r="CC31" s="1">
        <v>0</v>
      </c>
      <c r="CD31" s="1">
        <v>0</v>
      </c>
      <c r="CE31">
        <v>24</v>
      </c>
      <c r="CF31" s="1">
        <f>table1[[#This Row],[OB2 Paper/Board W]]+table1[[#This Row],[OB2 Rec.Pap/Board]]</f>
        <v>0</v>
      </c>
      <c r="CG31" s="1">
        <v>0</v>
      </c>
      <c r="CH31" s="1">
        <v>0</v>
      </c>
      <c r="CI31" s="1">
        <f>table1[[#This Row],[OB2 Corrugated W.]]+table1[[#This Row],[OB2 Rec.Cor.Board]]</f>
        <v>0</v>
      </c>
      <c r="CJ31" s="1">
        <v>0</v>
      </c>
      <c r="CK31" s="1">
        <v>0</v>
      </c>
      <c r="CL31" s="1">
        <f>table1[[#This Row],[OB2 Polyst.W.]]+table1[[#This Row],[OB2 Rec.Polyst.W.]]</f>
        <v>0</v>
      </c>
      <c r="CM31" s="1">
        <v>0</v>
      </c>
      <c r="CN31" s="1">
        <v>0</v>
      </c>
      <c r="CO31" s="1">
        <f>table1[[#This Row],[OB2 PET W.]]+table1[[#This Row],[OB2PetRecWeight]]</f>
        <v>0</v>
      </c>
      <c r="CP31" s="1">
        <v>0</v>
      </c>
      <c r="CQ31" s="1">
        <v>0</v>
      </c>
      <c r="CR31" s="1">
        <v>0</v>
      </c>
      <c r="CS31" s="1">
        <v>0</v>
      </c>
      <c r="CT31" s="1">
        <v>0</v>
      </c>
      <c r="CU31" s="1">
        <v>0</v>
      </c>
      <c r="CV31" s="1">
        <f>table1[[#This Row],[OB2 PP W.]]+table1[[#This Row],[OB2 PP Rec.W.]]</f>
        <v>0</v>
      </c>
      <c r="CW31" s="1">
        <v>0</v>
      </c>
      <c r="CX31" s="1">
        <v>0</v>
      </c>
      <c r="CY31" s="1">
        <f>table1[[#This Row],[OB2 PS W.]]+table1[[#This Row],[OB2 PS Rec.W.]]</f>
        <v>0</v>
      </c>
      <c r="CZ31" s="1">
        <v>0</v>
      </c>
      <c r="DA31" s="1">
        <v>0</v>
      </c>
      <c r="DB31" s="1">
        <f>table1[[#This Row],[OB2 PC W.]]+table1[[#This Row],[OB2 PC Rec.W.]]</f>
        <v>0</v>
      </c>
      <c r="DC31" s="1">
        <v>0</v>
      </c>
      <c r="DD31" s="1">
        <v>0</v>
      </c>
      <c r="DE31" s="1">
        <f>table1[[#This Row],[OB2 LDPE W.]]+table1[[#This Row],[OB2 LDPE Rec.W.]]</f>
        <v>0</v>
      </c>
      <c r="DF31" s="1">
        <v>0</v>
      </c>
      <c r="DG31" s="1">
        <v>0</v>
      </c>
      <c r="DH31" s="1">
        <f>table1[[#This Row],[OB2 PVC W.]]+table1[[#This Row],[OB2 PVC Rec.W.]]</f>
        <v>0</v>
      </c>
      <c r="DI31" s="1">
        <v>0</v>
      </c>
      <c r="DJ31" s="1">
        <v>0</v>
      </c>
      <c r="DK31" s="1">
        <f>table1[[#This Row],[OB2 HDPE W.]]+table1[[#This Row],[OB2 HDPE Rec.W.]]</f>
        <v>0</v>
      </c>
      <c r="DL31" s="1">
        <v>0</v>
      </c>
      <c r="DM31" s="1">
        <v>0</v>
      </c>
      <c r="DN31" s="1">
        <f>table1[[#This Row],[OB2 EPS W.]]+table1[[#This Row],[OB2 EPS Rec.W.]]</f>
        <v>0</v>
      </c>
      <c r="DO31" s="1">
        <v>0</v>
      </c>
      <c r="DP31" s="1">
        <v>0</v>
      </c>
      <c r="DQ31" s="1">
        <v>0</v>
      </c>
    </row>
    <row r="32" spans="1:121" x14ac:dyDescent="0.25">
      <c r="A32" s="1" t="s">
        <v>72</v>
      </c>
      <c r="B32" s="1" t="s">
        <v>373</v>
      </c>
      <c r="C32" t="s">
        <v>496</v>
      </c>
      <c r="D32" t="s">
        <v>497</v>
      </c>
      <c r="E32" t="s">
        <v>455</v>
      </c>
      <c r="F32" s="1" t="s">
        <v>279</v>
      </c>
      <c r="G32">
        <v>1</v>
      </c>
      <c r="H32" s="1">
        <f>table1[[#This Row],[Retail Paper/Board W]]+table1[[#This Row],[Retail Rec.Pap/Board]]</f>
        <v>0</v>
      </c>
      <c r="I32" s="1">
        <v>0</v>
      </c>
      <c r="J32" s="1">
        <v>0</v>
      </c>
      <c r="K32" s="1">
        <f>table1[[#This Row],[Ret.Corrugated W.]]+table1[[#This Row],[Retail Rec.Cor.Board]]</f>
        <v>0</v>
      </c>
      <c r="L32" s="1">
        <v>0</v>
      </c>
      <c r="M32" s="1">
        <v>0</v>
      </c>
      <c r="N32" s="1">
        <f>table1[[#This Row],[Retail Polyst.W.]]+table1[[#This Row],[Retail Rec.Polyst.W.]]</f>
        <v>0</v>
      </c>
      <c r="O32" s="1">
        <v>0</v>
      </c>
      <c r="P32" s="1">
        <v>0</v>
      </c>
      <c r="Q32" s="1">
        <f>table1[[#This Row],[Retail PET W.]]+table1[[#This Row],[RetPetRecWeight]]</f>
        <v>0</v>
      </c>
      <c r="R32" s="1">
        <v>0</v>
      </c>
      <c r="S32" s="1">
        <v>0</v>
      </c>
      <c r="T32" s="1">
        <f>table1[[#This Row],[Retail Oth.Plast.W.]]+table1[[#This Row],[Retail Rec.Plast.W.]]</f>
        <v>0</v>
      </c>
      <c r="U32" s="1">
        <v>0</v>
      </c>
      <c r="V32" s="1">
        <v>0</v>
      </c>
      <c r="W32" s="1">
        <v>0</v>
      </c>
      <c r="X32" s="1">
        <v>0</v>
      </c>
      <c r="Y32" s="1">
        <f>table1[[#This Row],[Retail PP W.]]+table1[[#This Row],[Retail PP Rec.W.]]</f>
        <v>0</v>
      </c>
      <c r="Z32" s="1">
        <v>0</v>
      </c>
      <c r="AA32" s="1">
        <v>0</v>
      </c>
      <c r="AB32" s="1">
        <f>table1[[#This Row],[Retail PS W.]]+table1[[#This Row],[Retail PS Rec.W.]]</f>
        <v>0</v>
      </c>
      <c r="AC32" s="1">
        <v>0</v>
      </c>
      <c r="AD32" s="1">
        <v>0</v>
      </c>
      <c r="AE32" s="1">
        <f>table1[[#This Row],[Retail PC W.]]+table1[[#This Row],[Retail PC Rec.W.]]</f>
        <v>0</v>
      </c>
      <c r="AF32" s="1">
        <v>0</v>
      </c>
      <c r="AG32" s="1">
        <v>0</v>
      </c>
      <c r="AH32" s="1">
        <f>table1[[#This Row],[Retail LDPE W.]]+table1[[#This Row],[Retail LDPE Rec.W.]]</f>
        <v>0</v>
      </c>
      <c r="AI32" s="1">
        <v>0</v>
      </c>
      <c r="AJ32" s="1">
        <v>0</v>
      </c>
      <c r="AK32" s="1">
        <f>table1[[#This Row],[Retail PVC W.]]+table1[[#This Row],[Retail PVC Rec.W.]]</f>
        <v>0</v>
      </c>
      <c r="AL32" s="1">
        <v>0</v>
      </c>
      <c r="AM32" s="1">
        <v>0</v>
      </c>
      <c r="AN32" s="1">
        <f>table1[[#This Row],[Retail HDPE W.]]+table1[[#This Row],[Retail HDPE Rec.W.]]</f>
        <v>0</v>
      </c>
      <c r="AO32" s="1">
        <v>0</v>
      </c>
      <c r="AP32" s="1">
        <v>0</v>
      </c>
      <c r="AQ32" s="1">
        <v>0</v>
      </c>
      <c r="AR32">
        <v>1</v>
      </c>
      <c r="AS32" s="1">
        <f>table1[[#This Row],[OB1 Paper/Board W]]+table1[[#This Row],[OB1 Rec.Pap/Board]]</f>
        <v>0</v>
      </c>
      <c r="AT32" s="1">
        <v>0</v>
      </c>
      <c r="AU32" s="1">
        <v>0</v>
      </c>
      <c r="AV32" s="1">
        <f>table1[[#This Row],[OB1 Corrugated W.]]+table1[[#This Row],[OB1 Rec.Cor.Board]]</f>
        <v>0</v>
      </c>
      <c r="AW32" s="1">
        <v>0</v>
      </c>
      <c r="AX32" s="1">
        <v>0</v>
      </c>
      <c r="AY32" s="1">
        <f>table1[[#This Row],[OB1 Polyst.W.]]+table1[[#This Row],[OB1 Rec.Polyst.W.]]</f>
        <v>0</v>
      </c>
      <c r="AZ32" s="1">
        <v>0</v>
      </c>
      <c r="BA32" s="1">
        <v>0</v>
      </c>
      <c r="BB32" s="1">
        <f>table1[[#This Row],[OB1 PET W.]]+table1[[#This Row],[OB1PetRecWeight]]</f>
        <v>0</v>
      </c>
      <c r="BC32" s="1">
        <v>0</v>
      </c>
      <c r="BD32" s="1">
        <v>0</v>
      </c>
      <c r="BE32" s="1">
        <f>table1[[#This Row],[OB1 Oth.Plast.W.]]+table1[[#This Row],[OB1 O.Plas.Rec.W.]]</f>
        <v>0</v>
      </c>
      <c r="BF32" s="1">
        <v>0</v>
      </c>
      <c r="BG32" s="1">
        <v>0</v>
      </c>
      <c r="BH32" s="1">
        <v>0</v>
      </c>
      <c r="BI32" s="1">
        <f>table1[[#This Row],[OB1 PP W.]]+table1[[#This Row],[OB1 PP Rec.W.]]</f>
        <v>0</v>
      </c>
      <c r="BJ32" s="1">
        <v>0</v>
      </c>
      <c r="BK32" s="1">
        <v>0</v>
      </c>
      <c r="BL32" s="1">
        <f>table1[[#This Row],[OB1 PS W.]]+table1[[#This Row],[OB1 PS Rec.W.]]</f>
        <v>0</v>
      </c>
      <c r="BM32" s="1">
        <v>0</v>
      </c>
      <c r="BN32" s="1">
        <v>0</v>
      </c>
      <c r="BO32" s="1">
        <f>table1[[#This Row],[OB1 PC W.]]+table1[[#This Row],[OB1 PC Rec.W.]]</f>
        <v>0</v>
      </c>
      <c r="BP32" s="1">
        <v>0</v>
      </c>
      <c r="BQ32" s="1">
        <v>0</v>
      </c>
      <c r="BR32" s="1">
        <f>table1[[#This Row],[OB1 LDPE W.]]+table1[[#This Row],[OB1 LDPE Rec.W.]]</f>
        <v>0</v>
      </c>
      <c r="BS32" s="1">
        <v>0</v>
      </c>
      <c r="BT32" s="1">
        <v>0</v>
      </c>
      <c r="BU32" s="1">
        <f>table1[[#This Row],[OB1 PVC W.]]+table1[[#This Row],[OB1 PVC Rec.W.]]</f>
        <v>0</v>
      </c>
      <c r="BV32" s="1">
        <v>0</v>
      </c>
      <c r="BW32" s="1">
        <v>0</v>
      </c>
      <c r="BX32" s="1">
        <f>table1[[#This Row],[OB1 HDPE W.]]+table1[[#This Row],[OB1 HDPE Rec.W.]]</f>
        <v>0</v>
      </c>
      <c r="BY32" s="1">
        <v>0</v>
      </c>
      <c r="BZ32" s="1">
        <v>0</v>
      </c>
      <c r="CA32" s="1">
        <f>table1[[#This Row],[OB1 EPS W.]]+table1[[#This Row],[OB1 EPS Rec.W.]]</f>
        <v>0</v>
      </c>
      <c r="CB32" s="1">
        <v>0</v>
      </c>
      <c r="CC32" s="1">
        <v>0</v>
      </c>
      <c r="CD32" s="1">
        <v>0</v>
      </c>
      <c r="CE32">
        <v>30</v>
      </c>
      <c r="CF32" s="1">
        <f>table1[[#This Row],[OB2 Paper/Board W]]+table1[[#This Row],[OB2 Rec.Pap/Board]]</f>
        <v>0</v>
      </c>
      <c r="CG32" s="1">
        <v>0</v>
      </c>
      <c r="CH32" s="1">
        <v>0</v>
      </c>
      <c r="CI32" s="1">
        <f>table1[[#This Row],[OB2 Corrugated W.]]+table1[[#This Row],[OB2 Rec.Cor.Board]]</f>
        <v>0</v>
      </c>
      <c r="CJ32" s="1">
        <v>0</v>
      </c>
      <c r="CK32" s="1">
        <v>0</v>
      </c>
      <c r="CL32" s="1">
        <f>table1[[#This Row],[OB2 Polyst.W.]]+table1[[#This Row],[OB2 Rec.Polyst.W.]]</f>
        <v>0</v>
      </c>
      <c r="CM32" s="1">
        <v>0</v>
      </c>
      <c r="CN32" s="1">
        <v>0</v>
      </c>
      <c r="CO32" s="1">
        <f>table1[[#This Row],[OB2 PET W.]]+table1[[#This Row],[OB2PetRecWeight]]</f>
        <v>0</v>
      </c>
      <c r="CP32" s="1">
        <v>0</v>
      </c>
      <c r="CQ32" s="1">
        <v>0</v>
      </c>
      <c r="CR32" s="1">
        <v>0</v>
      </c>
      <c r="CS32" s="1">
        <v>0</v>
      </c>
      <c r="CT32" s="1">
        <v>0</v>
      </c>
      <c r="CU32" s="1">
        <v>0</v>
      </c>
      <c r="CV32" s="1">
        <f>table1[[#This Row],[OB2 PP W.]]+table1[[#This Row],[OB2 PP Rec.W.]]</f>
        <v>0</v>
      </c>
      <c r="CW32" s="1">
        <v>0</v>
      </c>
      <c r="CX32" s="1">
        <v>0</v>
      </c>
      <c r="CY32" s="1">
        <f>table1[[#This Row],[OB2 PS W.]]+table1[[#This Row],[OB2 PS Rec.W.]]</f>
        <v>0</v>
      </c>
      <c r="CZ32" s="1">
        <v>0</v>
      </c>
      <c r="DA32" s="1">
        <v>0</v>
      </c>
      <c r="DB32" s="1">
        <f>table1[[#This Row],[OB2 PC W.]]+table1[[#This Row],[OB2 PC Rec.W.]]</f>
        <v>0</v>
      </c>
      <c r="DC32" s="1">
        <v>0</v>
      </c>
      <c r="DD32" s="1">
        <v>0</v>
      </c>
      <c r="DE32" s="1">
        <f>table1[[#This Row],[OB2 LDPE W.]]+table1[[#This Row],[OB2 LDPE Rec.W.]]</f>
        <v>0</v>
      </c>
      <c r="DF32" s="1">
        <v>0</v>
      </c>
      <c r="DG32" s="1">
        <v>0</v>
      </c>
      <c r="DH32" s="1">
        <f>table1[[#This Row],[OB2 PVC W.]]+table1[[#This Row],[OB2 PVC Rec.W.]]</f>
        <v>0</v>
      </c>
      <c r="DI32" s="1">
        <v>0</v>
      </c>
      <c r="DJ32" s="1">
        <v>0</v>
      </c>
      <c r="DK32" s="1">
        <f>table1[[#This Row],[OB2 HDPE W.]]+table1[[#This Row],[OB2 HDPE Rec.W.]]</f>
        <v>0</v>
      </c>
      <c r="DL32" s="1">
        <v>0</v>
      </c>
      <c r="DM32" s="1">
        <v>0</v>
      </c>
      <c r="DN32" s="1">
        <f>table1[[#This Row],[OB2 EPS W.]]+table1[[#This Row],[OB2 EPS Rec.W.]]</f>
        <v>0</v>
      </c>
      <c r="DO32" s="1">
        <v>0</v>
      </c>
      <c r="DP32" s="1">
        <v>0</v>
      </c>
      <c r="DQ32" s="1">
        <v>0</v>
      </c>
    </row>
    <row r="33" spans="1:121" x14ac:dyDescent="0.25">
      <c r="A33" s="1" t="s">
        <v>73</v>
      </c>
      <c r="B33" s="1" t="s">
        <v>339</v>
      </c>
      <c r="C33" t="s">
        <v>498</v>
      </c>
      <c r="D33" t="s">
        <v>499</v>
      </c>
      <c r="E33" t="s">
        <v>455</v>
      </c>
      <c r="F33" s="1" t="s">
        <v>279</v>
      </c>
      <c r="G33">
        <v>1</v>
      </c>
      <c r="H33" s="1">
        <f>table1[[#This Row],[Retail Paper/Board W]]+table1[[#This Row],[Retail Rec.Pap/Board]]</f>
        <v>0</v>
      </c>
      <c r="I33" s="1">
        <v>0</v>
      </c>
      <c r="J33" s="1">
        <v>0</v>
      </c>
      <c r="K33" s="1">
        <f>table1[[#This Row],[Ret.Corrugated W.]]+table1[[#This Row],[Retail Rec.Cor.Board]]</f>
        <v>0</v>
      </c>
      <c r="L33" s="1">
        <v>0</v>
      </c>
      <c r="M33" s="1">
        <v>0</v>
      </c>
      <c r="N33" s="1">
        <f>table1[[#This Row],[Retail Polyst.W.]]+table1[[#This Row],[Retail Rec.Polyst.W.]]</f>
        <v>0</v>
      </c>
      <c r="O33" s="1">
        <v>0</v>
      </c>
      <c r="P33" s="1">
        <v>0</v>
      </c>
      <c r="Q33" s="1">
        <f>table1[[#This Row],[Retail PET W.]]+table1[[#This Row],[RetPetRecWeight]]</f>
        <v>0</v>
      </c>
      <c r="R33" s="1">
        <v>0</v>
      </c>
      <c r="S33" s="1">
        <v>0</v>
      </c>
      <c r="T33" s="1">
        <f>table1[[#This Row],[Retail Oth.Plast.W.]]+table1[[#This Row],[Retail Rec.Plast.W.]]</f>
        <v>0</v>
      </c>
      <c r="U33" s="1">
        <v>0</v>
      </c>
      <c r="V33" s="1">
        <v>0</v>
      </c>
      <c r="W33" s="1">
        <v>0</v>
      </c>
      <c r="X33" s="1">
        <v>0</v>
      </c>
      <c r="Y33" s="1">
        <f>table1[[#This Row],[Retail PP W.]]+table1[[#This Row],[Retail PP Rec.W.]]</f>
        <v>0</v>
      </c>
      <c r="Z33" s="1">
        <v>0</v>
      </c>
      <c r="AA33" s="1">
        <v>0</v>
      </c>
      <c r="AB33" s="1">
        <f>table1[[#This Row],[Retail PS W.]]+table1[[#This Row],[Retail PS Rec.W.]]</f>
        <v>0</v>
      </c>
      <c r="AC33" s="1">
        <v>0</v>
      </c>
      <c r="AD33" s="1">
        <v>0</v>
      </c>
      <c r="AE33" s="1">
        <f>table1[[#This Row],[Retail PC W.]]+table1[[#This Row],[Retail PC Rec.W.]]</f>
        <v>0</v>
      </c>
      <c r="AF33" s="1">
        <v>0</v>
      </c>
      <c r="AG33" s="1">
        <v>0</v>
      </c>
      <c r="AH33" s="1">
        <f>table1[[#This Row],[Retail LDPE W.]]+table1[[#This Row],[Retail LDPE Rec.W.]]</f>
        <v>0</v>
      </c>
      <c r="AI33" s="1">
        <v>0</v>
      </c>
      <c r="AJ33" s="1">
        <v>0</v>
      </c>
      <c r="AK33" s="1">
        <f>table1[[#This Row],[Retail PVC W.]]+table1[[#This Row],[Retail PVC Rec.W.]]</f>
        <v>0</v>
      </c>
      <c r="AL33" s="1">
        <v>0</v>
      </c>
      <c r="AM33" s="1">
        <v>0</v>
      </c>
      <c r="AN33" s="1">
        <f>table1[[#This Row],[Retail HDPE W.]]+table1[[#This Row],[Retail HDPE Rec.W.]]</f>
        <v>0</v>
      </c>
      <c r="AO33" s="1">
        <v>0</v>
      </c>
      <c r="AP33" s="1">
        <v>0</v>
      </c>
      <c r="AQ33" s="1">
        <v>0</v>
      </c>
      <c r="AR33">
        <v>1</v>
      </c>
      <c r="AS33" s="1">
        <f>table1[[#This Row],[OB1 Paper/Board W]]+table1[[#This Row],[OB1 Rec.Pap/Board]]</f>
        <v>0</v>
      </c>
      <c r="AT33" s="1">
        <v>0</v>
      </c>
      <c r="AU33" s="1">
        <v>0</v>
      </c>
      <c r="AV33" s="1">
        <f>table1[[#This Row],[OB1 Corrugated W.]]+table1[[#This Row],[OB1 Rec.Cor.Board]]</f>
        <v>0</v>
      </c>
      <c r="AW33" s="1">
        <v>0</v>
      </c>
      <c r="AX33" s="1">
        <v>0</v>
      </c>
      <c r="AY33" s="1">
        <f>table1[[#This Row],[OB1 Polyst.W.]]+table1[[#This Row],[OB1 Rec.Polyst.W.]]</f>
        <v>0</v>
      </c>
      <c r="AZ33" s="1">
        <v>0</v>
      </c>
      <c r="BA33" s="1">
        <v>0</v>
      </c>
      <c r="BB33" s="1">
        <f>table1[[#This Row],[OB1 PET W.]]+table1[[#This Row],[OB1PetRecWeight]]</f>
        <v>0</v>
      </c>
      <c r="BC33" s="1">
        <v>0</v>
      </c>
      <c r="BD33" s="1">
        <v>0</v>
      </c>
      <c r="BE33" s="1">
        <f>table1[[#This Row],[OB1 Oth.Plast.W.]]+table1[[#This Row],[OB1 O.Plas.Rec.W.]]</f>
        <v>0</v>
      </c>
      <c r="BF33" s="1">
        <v>0</v>
      </c>
      <c r="BG33" s="1">
        <v>0</v>
      </c>
      <c r="BH33" s="1">
        <v>0</v>
      </c>
      <c r="BI33" s="1">
        <f>table1[[#This Row],[OB1 PP W.]]+table1[[#This Row],[OB1 PP Rec.W.]]</f>
        <v>0</v>
      </c>
      <c r="BJ33" s="1">
        <v>0</v>
      </c>
      <c r="BK33" s="1">
        <v>0</v>
      </c>
      <c r="BL33" s="1">
        <f>table1[[#This Row],[OB1 PS W.]]+table1[[#This Row],[OB1 PS Rec.W.]]</f>
        <v>0</v>
      </c>
      <c r="BM33" s="1">
        <v>0</v>
      </c>
      <c r="BN33" s="1">
        <v>0</v>
      </c>
      <c r="BO33" s="1">
        <f>table1[[#This Row],[OB1 PC W.]]+table1[[#This Row],[OB1 PC Rec.W.]]</f>
        <v>0</v>
      </c>
      <c r="BP33" s="1">
        <v>0</v>
      </c>
      <c r="BQ33" s="1">
        <v>0</v>
      </c>
      <c r="BR33" s="1">
        <f>table1[[#This Row],[OB1 LDPE W.]]+table1[[#This Row],[OB1 LDPE Rec.W.]]</f>
        <v>0</v>
      </c>
      <c r="BS33" s="1">
        <v>0</v>
      </c>
      <c r="BT33" s="1">
        <v>0</v>
      </c>
      <c r="BU33" s="1">
        <f>table1[[#This Row],[OB1 PVC W.]]+table1[[#This Row],[OB1 PVC Rec.W.]]</f>
        <v>0</v>
      </c>
      <c r="BV33" s="1">
        <v>0</v>
      </c>
      <c r="BW33" s="1">
        <v>0</v>
      </c>
      <c r="BX33" s="1">
        <f>table1[[#This Row],[OB1 HDPE W.]]+table1[[#This Row],[OB1 HDPE Rec.W.]]</f>
        <v>0</v>
      </c>
      <c r="BY33" s="1">
        <v>0</v>
      </c>
      <c r="BZ33" s="1">
        <v>0</v>
      </c>
      <c r="CA33" s="1">
        <f>table1[[#This Row],[OB1 EPS W.]]+table1[[#This Row],[OB1 EPS Rec.W.]]</f>
        <v>0</v>
      </c>
      <c r="CB33" s="1">
        <v>0</v>
      </c>
      <c r="CC33" s="1">
        <v>0</v>
      </c>
      <c r="CD33" s="1">
        <v>0</v>
      </c>
      <c r="CE33">
        <v>30</v>
      </c>
      <c r="CF33" s="1">
        <f>table1[[#This Row],[OB2 Paper/Board W]]+table1[[#This Row],[OB2 Rec.Pap/Board]]</f>
        <v>0</v>
      </c>
      <c r="CG33" s="1">
        <v>0</v>
      </c>
      <c r="CH33" s="1">
        <v>0</v>
      </c>
      <c r="CI33" s="1">
        <f>table1[[#This Row],[OB2 Corrugated W.]]+table1[[#This Row],[OB2 Rec.Cor.Board]]</f>
        <v>0</v>
      </c>
      <c r="CJ33" s="1">
        <v>0</v>
      </c>
      <c r="CK33" s="1">
        <v>0</v>
      </c>
      <c r="CL33" s="1">
        <f>table1[[#This Row],[OB2 Polyst.W.]]+table1[[#This Row],[OB2 Rec.Polyst.W.]]</f>
        <v>0</v>
      </c>
      <c r="CM33" s="1">
        <v>0</v>
      </c>
      <c r="CN33" s="1">
        <v>0</v>
      </c>
      <c r="CO33" s="1">
        <f>table1[[#This Row],[OB2 PET W.]]+table1[[#This Row],[OB2PetRecWeight]]</f>
        <v>0</v>
      </c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f>table1[[#This Row],[OB2 PP W.]]+table1[[#This Row],[OB2 PP Rec.W.]]</f>
        <v>0</v>
      </c>
      <c r="CW33" s="1">
        <v>0</v>
      </c>
      <c r="CX33" s="1">
        <v>0</v>
      </c>
      <c r="CY33" s="1">
        <f>table1[[#This Row],[OB2 PS W.]]+table1[[#This Row],[OB2 PS Rec.W.]]</f>
        <v>0</v>
      </c>
      <c r="CZ33" s="1">
        <v>0</v>
      </c>
      <c r="DA33" s="1">
        <v>0</v>
      </c>
      <c r="DB33" s="1">
        <f>table1[[#This Row],[OB2 PC W.]]+table1[[#This Row],[OB2 PC Rec.W.]]</f>
        <v>0</v>
      </c>
      <c r="DC33" s="1">
        <v>0</v>
      </c>
      <c r="DD33" s="1">
        <v>0</v>
      </c>
      <c r="DE33" s="1">
        <f>table1[[#This Row],[OB2 LDPE W.]]+table1[[#This Row],[OB2 LDPE Rec.W.]]</f>
        <v>0</v>
      </c>
      <c r="DF33" s="1">
        <v>0</v>
      </c>
      <c r="DG33" s="1">
        <v>0</v>
      </c>
      <c r="DH33" s="1">
        <f>table1[[#This Row],[OB2 PVC W.]]+table1[[#This Row],[OB2 PVC Rec.W.]]</f>
        <v>0</v>
      </c>
      <c r="DI33" s="1">
        <v>0</v>
      </c>
      <c r="DJ33" s="1">
        <v>0</v>
      </c>
      <c r="DK33" s="1">
        <f>table1[[#This Row],[OB2 HDPE W.]]+table1[[#This Row],[OB2 HDPE Rec.W.]]</f>
        <v>0</v>
      </c>
      <c r="DL33" s="1">
        <v>0</v>
      </c>
      <c r="DM33" s="1">
        <v>0</v>
      </c>
      <c r="DN33" s="1">
        <f>table1[[#This Row],[OB2 EPS W.]]+table1[[#This Row],[OB2 EPS Rec.W.]]</f>
        <v>0</v>
      </c>
      <c r="DO33" s="1">
        <v>0</v>
      </c>
      <c r="DP33" s="1">
        <v>0</v>
      </c>
      <c r="DQ33" s="1">
        <v>0</v>
      </c>
    </row>
    <row r="34" spans="1:121" x14ac:dyDescent="0.25">
      <c r="A34" s="1" t="s">
        <v>74</v>
      </c>
      <c r="B34" s="1" t="s">
        <v>366</v>
      </c>
      <c r="C34" t="s">
        <v>500</v>
      </c>
      <c r="D34" t="s">
        <v>455</v>
      </c>
      <c r="E34" t="s">
        <v>455</v>
      </c>
      <c r="F34" s="1" t="s">
        <v>279</v>
      </c>
      <c r="G34">
        <v>1</v>
      </c>
      <c r="H34" s="1">
        <f>table1[[#This Row],[Retail Paper/Board W]]+table1[[#This Row],[Retail Rec.Pap/Board]]</f>
        <v>0</v>
      </c>
      <c r="I34" s="1">
        <v>0</v>
      </c>
      <c r="J34" s="1">
        <v>0</v>
      </c>
      <c r="K34" s="1">
        <f>table1[[#This Row],[Ret.Corrugated W.]]+table1[[#This Row],[Retail Rec.Cor.Board]]</f>
        <v>0</v>
      </c>
      <c r="L34" s="1">
        <v>0</v>
      </c>
      <c r="M34" s="1">
        <v>0</v>
      </c>
      <c r="N34" s="1">
        <f>table1[[#This Row],[Retail Polyst.W.]]+table1[[#This Row],[Retail Rec.Polyst.W.]]</f>
        <v>0</v>
      </c>
      <c r="O34" s="1">
        <v>0</v>
      </c>
      <c r="P34" s="1">
        <v>0</v>
      </c>
      <c r="Q34" s="1">
        <f>table1[[#This Row],[Retail PET W.]]+table1[[#This Row],[RetPetRecWeight]]</f>
        <v>0</v>
      </c>
      <c r="R34" s="1">
        <v>0</v>
      </c>
      <c r="S34" s="1">
        <v>0</v>
      </c>
      <c r="T34" s="1">
        <f>table1[[#This Row],[Retail Oth.Plast.W.]]+table1[[#This Row],[Retail Rec.Plast.W.]]</f>
        <v>0</v>
      </c>
      <c r="U34" s="1">
        <v>0</v>
      </c>
      <c r="V34" s="1">
        <v>0</v>
      </c>
      <c r="W34" s="1">
        <v>0</v>
      </c>
      <c r="X34" s="1">
        <v>0</v>
      </c>
      <c r="Y34" s="1">
        <f>table1[[#This Row],[Retail PP W.]]+table1[[#This Row],[Retail PP Rec.W.]]</f>
        <v>0</v>
      </c>
      <c r="Z34" s="1">
        <v>0</v>
      </c>
      <c r="AA34" s="1">
        <v>0</v>
      </c>
      <c r="AB34" s="1">
        <f>table1[[#This Row],[Retail PS W.]]+table1[[#This Row],[Retail PS Rec.W.]]</f>
        <v>0</v>
      </c>
      <c r="AC34" s="1">
        <v>0</v>
      </c>
      <c r="AD34" s="1">
        <v>0</v>
      </c>
      <c r="AE34" s="1">
        <f>table1[[#This Row],[Retail PC W.]]+table1[[#This Row],[Retail PC Rec.W.]]</f>
        <v>0</v>
      </c>
      <c r="AF34" s="1">
        <v>0</v>
      </c>
      <c r="AG34" s="1">
        <v>0</v>
      </c>
      <c r="AH34" s="1">
        <f>table1[[#This Row],[Retail LDPE W.]]+table1[[#This Row],[Retail LDPE Rec.W.]]</f>
        <v>2</v>
      </c>
      <c r="AI34" s="1">
        <v>2</v>
      </c>
      <c r="AJ34" s="1">
        <v>0</v>
      </c>
      <c r="AK34" s="1">
        <f>table1[[#This Row],[Retail PVC W.]]+table1[[#This Row],[Retail PVC Rec.W.]]</f>
        <v>0</v>
      </c>
      <c r="AL34" s="1">
        <v>0</v>
      </c>
      <c r="AM34" s="1">
        <v>0</v>
      </c>
      <c r="AN34" s="1">
        <f>table1[[#This Row],[Retail HDPE W.]]+table1[[#This Row],[Retail HDPE Rec.W.]]</f>
        <v>0</v>
      </c>
      <c r="AO34" s="1">
        <v>0</v>
      </c>
      <c r="AP34" s="1">
        <v>0</v>
      </c>
      <c r="AQ34" s="1">
        <v>0</v>
      </c>
      <c r="AR34">
        <v>6</v>
      </c>
      <c r="AS34" s="1">
        <f>table1[[#This Row],[OB1 Paper/Board W]]+table1[[#This Row],[OB1 Rec.Pap/Board]]</f>
        <v>0</v>
      </c>
      <c r="AT34" s="1">
        <v>0</v>
      </c>
      <c r="AU34" s="1">
        <v>0</v>
      </c>
      <c r="AV34" s="1">
        <f>table1[[#This Row],[OB1 Corrugated W.]]+table1[[#This Row],[OB1 Rec.Cor.Board]]</f>
        <v>0</v>
      </c>
      <c r="AW34" s="1">
        <v>0</v>
      </c>
      <c r="AX34" s="1">
        <v>0</v>
      </c>
      <c r="AY34" s="1">
        <f>table1[[#This Row],[OB1 Polyst.W.]]+table1[[#This Row],[OB1 Rec.Polyst.W.]]</f>
        <v>0</v>
      </c>
      <c r="AZ34" s="1">
        <v>0</v>
      </c>
      <c r="BA34" s="1">
        <v>0</v>
      </c>
      <c r="BB34" s="1">
        <f>table1[[#This Row],[OB1 PET W.]]+table1[[#This Row],[OB1PetRecWeight]]</f>
        <v>0</v>
      </c>
      <c r="BC34" s="1">
        <v>0</v>
      </c>
      <c r="BD34" s="1">
        <v>0</v>
      </c>
      <c r="BE34" s="1">
        <f>table1[[#This Row],[OB1 Oth.Plast.W.]]+table1[[#This Row],[OB1 O.Plas.Rec.W.]]</f>
        <v>0</v>
      </c>
      <c r="BF34" s="1">
        <v>0</v>
      </c>
      <c r="BG34" s="1">
        <v>0</v>
      </c>
      <c r="BH34" s="1">
        <v>0</v>
      </c>
      <c r="BI34" s="1">
        <f>table1[[#This Row],[OB1 PP W.]]+table1[[#This Row],[OB1 PP Rec.W.]]</f>
        <v>0</v>
      </c>
      <c r="BJ34" s="1">
        <v>0</v>
      </c>
      <c r="BK34" s="1">
        <v>0</v>
      </c>
      <c r="BL34" s="1">
        <f>table1[[#This Row],[OB1 PS W.]]+table1[[#This Row],[OB1 PS Rec.W.]]</f>
        <v>0</v>
      </c>
      <c r="BM34" s="1">
        <v>0</v>
      </c>
      <c r="BN34" s="1">
        <v>0</v>
      </c>
      <c r="BO34" s="1">
        <f>table1[[#This Row],[OB1 PC W.]]+table1[[#This Row],[OB1 PC Rec.W.]]</f>
        <v>0</v>
      </c>
      <c r="BP34" s="1">
        <v>0</v>
      </c>
      <c r="BQ34" s="1">
        <v>0</v>
      </c>
      <c r="BR34" s="1">
        <f>table1[[#This Row],[OB1 LDPE W.]]+table1[[#This Row],[OB1 LDPE Rec.W.]]</f>
        <v>0</v>
      </c>
      <c r="BS34" s="1">
        <v>0</v>
      </c>
      <c r="BT34" s="1">
        <v>0</v>
      </c>
      <c r="BU34" s="1">
        <f>table1[[#This Row],[OB1 PVC W.]]+table1[[#This Row],[OB1 PVC Rec.W.]]</f>
        <v>0</v>
      </c>
      <c r="BV34" s="1">
        <v>0</v>
      </c>
      <c r="BW34" s="1">
        <v>0</v>
      </c>
      <c r="BX34" s="1">
        <f>table1[[#This Row],[OB1 HDPE W.]]+table1[[#This Row],[OB1 HDPE Rec.W.]]</f>
        <v>0</v>
      </c>
      <c r="BY34" s="1">
        <v>0</v>
      </c>
      <c r="BZ34" s="1">
        <v>0</v>
      </c>
      <c r="CA34" s="1">
        <f>table1[[#This Row],[OB1 EPS W.]]+table1[[#This Row],[OB1 EPS Rec.W.]]</f>
        <v>0</v>
      </c>
      <c r="CB34" s="1">
        <v>0</v>
      </c>
      <c r="CC34" s="1">
        <v>0</v>
      </c>
      <c r="CD34" s="1">
        <v>0</v>
      </c>
      <c r="CE34">
        <v>0</v>
      </c>
      <c r="CF34" s="1">
        <f>table1[[#This Row],[OB2 Paper/Board W]]+table1[[#This Row],[OB2 Rec.Pap/Board]]</f>
        <v>0</v>
      </c>
      <c r="CG34" s="1">
        <v>0</v>
      </c>
      <c r="CH34" s="1">
        <v>0</v>
      </c>
      <c r="CI34" s="1">
        <f>table1[[#This Row],[OB2 Corrugated W.]]+table1[[#This Row],[OB2 Rec.Cor.Board]]</f>
        <v>0</v>
      </c>
      <c r="CJ34" s="1">
        <v>0</v>
      </c>
      <c r="CK34" s="1">
        <v>0</v>
      </c>
      <c r="CL34" s="1">
        <f>table1[[#This Row],[OB2 Polyst.W.]]+table1[[#This Row],[OB2 Rec.Polyst.W.]]</f>
        <v>0</v>
      </c>
      <c r="CM34" s="1">
        <v>0</v>
      </c>
      <c r="CN34" s="1">
        <v>0</v>
      </c>
      <c r="CO34" s="1">
        <f>table1[[#This Row],[OB2 PET W.]]+table1[[#This Row],[OB2PetRecWeight]]</f>
        <v>0</v>
      </c>
      <c r="CP34" s="1">
        <v>0</v>
      </c>
      <c r="CQ34" s="1">
        <v>0</v>
      </c>
      <c r="CR34" s="1">
        <v>0</v>
      </c>
      <c r="CS34" s="1">
        <v>0</v>
      </c>
      <c r="CT34" s="1">
        <v>0</v>
      </c>
      <c r="CU34" s="1">
        <v>0</v>
      </c>
      <c r="CV34" s="1">
        <f>table1[[#This Row],[OB2 PP W.]]+table1[[#This Row],[OB2 PP Rec.W.]]</f>
        <v>0</v>
      </c>
      <c r="CW34" s="1">
        <v>0</v>
      </c>
      <c r="CX34" s="1">
        <v>0</v>
      </c>
      <c r="CY34" s="1">
        <f>table1[[#This Row],[OB2 PS W.]]+table1[[#This Row],[OB2 PS Rec.W.]]</f>
        <v>0</v>
      </c>
      <c r="CZ34" s="1">
        <v>0</v>
      </c>
      <c r="DA34" s="1">
        <v>0</v>
      </c>
      <c r="DB34" s="1">
        <f>table1[[#This Row],[OB2 PC W.]]+table1[[#This Row],[OB2 PC Rec.W.]]</f>
        <v>0</v>
      </c>
      <c r="DC34" s="1">
        <v>0</v>
      </c>
      <c r="DD34" s="1">
        <v>0</v>
      </c>
      <c r="DE34" s="1">
        <f>table1[[#This Row],[OB2 LDPE W.]]+table1[[#This Row],[OB2 LDPE Rec.W.]]</f>
        <v>0</v>
      </c>
      <c r="DF34" s="1">
        <v>0</v>
      </c>
      <c r="DG34" s="1">
        <v>0</v>
      </c>
      <c r="DH34" s="1">
        <f>table1[[#This Row],[OB2 PVC W.]]+table1[[#This Row],[OB2 PVC Rec.W.]]</f>
        <v>0</v>
      </c>
      <c r="DI34" s="1">
        <v>0</v>
      </c>
      <c r="DJ34" s="1">
        <v>0</v>
      </c>
      <c r="DK34" s="1">
        <f>table1[[#This Row],[OB2 HDPE W.]]+table1[[#This Row],[OB2 HDPE Rec.W.]]</f>
        <v>0</v>
      </c>
      <c r="DL34" s="1">
        <v>0</v>
      </c>
      <c r="DM34" s="1">
        <v>0</v>
      </c>
      <c r="DN34" s="1">
        <f>table1[[#This Row],[OB2 EPS W.]]+table1[[#This Row],[OB2 EPS Rec.W.]]</f>
        <v>0</v>
      </c>
      <c r="DO34" s="1">
        <v>0</v>
      </c>
      <c r="DP34" s="1">
        <v>0</v>
      </c>
      <c r="DQ34" s="1">
        <v>0</v>
      </c>
    </row>
    <row r="35" spans="1:121" x14ac:dyDescent="0.25">
      <c r="A35" s="1" t="s">
        <v>15</v>
      </c>
      <c r="B35" s="1" t="s">
        <v>353</v>
      </c>
      <c r="C35" t="s">
        <v>501</v>
      </c>
      <c r="D35" t="s">
        <v>502</v>
      </c>
      <c r="E35" t="s">
        <v>455</v>
      </c>
      <c r="F35" s="1" t="s">
        <v>279</v>
      </c>
      <c r="G35">
        <v>1</v>
      </c>
      <c r="H35" s="1">
        <f>table1[[#This Row],[Retail Paper/Board W]]+table1[[#This Row],[Retail Rec.Pap/Board]]</f>
        <v>1</v>
      </c>
      <c r="I35" s="1">
        <v>1</v>
      </c>
      <c r="J35" s="1">
        <v>0</v>
      </c>
      <c r="K35" s="1">
        <f>table1[[#This Row],[Ret.Corrugated W.]]+table1[[#This Row],[Retail Rec.Cor.Board]]</f>
        <v>43</v>
      </c>
      <c r="L35" s="1">
        <v>22</v>
      </c>
      <c r="M35" s="1">
        <v>21</v>
      </c>
      <c r="N35" s="1">
        <f>table1[[#This Row],[Retail Polyst.W.]]+table1[[#This Row],[Retail Rec.Polyst.W.]]</f>
        <v>0</v>
      </c>
      <c r="O35" s="1">
        <v>0</v>
      </c>
      <c r="P35" s="1">
        <v>0</v>
      </c>
      <c r="Q35" s="1">
        <f>table1[[#This Row],[Retail PET W.]]+table1[[#This Row],[RetPetRecWeight]]</f>
        <v>0</v>
      </c>
      <c r="R35" s="1">
        <v>0</v>
      </c>
      <c r="S35" s="1">
        <v>0</v>
      </c>
      <c r="T35" s="1">
        <f>table1[[#This Row],[Retail Oth.Plast.W.]]+table1[[#This Row],[Retail Rec.Plast.W.]]</f>
        <v>0</v>
      </c>
      <c r="U35" s="1">
        <v>0</v>
      </c>
      <c r="V35" s="1">
        <v>0</v>
      </c>
      <c r="W35" s="1">
        <v>0</v>
      </c>
      <c r="X35" s="1">
        <v>0</v>
      </c>
      <c r="Y35" s="1">
        <f>table1[[#This Row],[Retail PP W.]]+table1[[#This Row],[Retail PP Rec.W.]]</f>
        <v>0</v>
      </c>
      <c r="Z35" s="1">
        <v>0</v>
      </c>
      <c r="AA35" s="1">
        <v>0</v>
      </c>
      <c r="AB35" s="1">
        <f>table1[[#This Row],[Retail PS W.]]+table1[[#This Row],[Retail PS Rec.W.]]</f>
        <v>0</v>
      </c>
      <c r="AC35" s="1">
        <v>0</v>
      </c>
      <c r="AD35" s="1">
        <v>0</v>
      </c>
      <c r="AE35" s="1">
        <f>table1[[#This Row],[Retail PC W.]]+table1[[#This Row],[Retail PC Rec.W.]]</f>
        <v>0</v>
      </c>
      <c r="AF35" s="1">
        <v>0</v>
      </c>
      <c r="AG35" s="1">
        <v>0</v>
      </c>
      <c r="AH35" s="1">
        <f>table1[[#This Row],[Retail LDPE W.]]+table1[[#This Row],[Retail LDPE Rec.W.]]</f>
        <v>0</v>
      </c>
      <c r="AI35" s="1">
        <v>0</v>
      </c>
      <c r="AJ35" s="1">
        <v>0</v>
      </c>
      <c r="AK35" s="1">
        <f>table1[[#This Row],[Retail PVC W.]]+table1[[#This Row],[Retail PVC Rec.W.]]</f>
        <v>0</v>
      </c>
      <c r="AL35" s="1">
        <v>0</v>
      </c>
      <c r="AM35" s="1">
        <v>0</v>
      </c>
      <c r="AN35" s="1">
        <f>table1[[#This Row],[Retail HDPE W.]]+table1[[#This Row],[Retail HDPE Rec.W.]]</f>
        <v>0</v>
      </c>
      <c r="AO35" s="1">
        <v>0</v>
      </c>
      <c r="AP35" s="1">
        <v>0</v>
      </c>
      <c r="AQ35" s="1">
        <v>0</v>
      </c>
      <c r="AR35">
        <v>1</v>
      </c>
      <c r="AS35" s="1">
        <f>table1[[#This Row],[OB1 Paper/Board W]]+table1[[#This Row],[OB1 Rec.Pap/Board]]</f>
        <v>0</v>
      </c>
      <c r="AT35" s="1">
        <v>0</v>
      </c>
      <c r="AU35" s="1">
        <v>0</v>
      </c>
      <c r="AV35" s="1">
        <f>table1[[#This Row],[OB1 Corrugated W.]]+table1[[#This Row],[OB1 Rec.Cor.Board]]</f>
        <v>134</v>
      </c>
      <c r="AW35" s="1">
        <v>80</v>
      </c>
      <c r="AX35" s="1">
        <v>54</v>
      </c>
      <c r="AY35" s="1">
        <f>table1[[#This Row],[OB1 Polyst.W.]]+table1[[#This Row],[OB1 Rec.Polyst.W.]]</f>
        <v>0</v>
      </c>
      <c r="AZ35" s="1">
        <v>0</v>
      </c>
      <c r="BA35" s="1">
        <v>0</v>
      </c>
      <c r="BB35" s="1">
        <f>table1[[#This Row],[OB1 PET W.]]+table1[[#This Row],[OB1PetRecWeight]]</f>
        <v>0</v>
      </c>
      <c r="BC35" s="1">
        <v>0</v>
      </c>
      <c r="BD35" s="1">
        <v>0</v>
      </c>
      <c r="BE35" s="1">
        <f>table1[[#This Row],[OB1 Oth.Plast.W.]]+table1[[#This Row],[OB1 O.Plas.Rec.W.]]</f>
        <v>0</v>
      </c>
      <c r="BF35" s="1">
        <v>0</v>
      </c>
      <c r="BG35" s="1">
        <v>0</v>
      </c>
      <c r="BH35" s="1">
        <v>0</v>
      </c>
      <c r="BI35" s="1">
        <f>table1[[#This Row],[OB1 PP W.]]+table1[[#This Row],[OB1 PP Rec.W.]]</f>
        <v>0</v>
      </c>
      <c r="BJ35" s="1">
        <v>0</v>
      </c>
      <c r="BK35" s="1">
        <v>0</v>
      </c>
      <c r="BL35" s="1">
        <f>table1[[#This Row],[OB1 PS W.]]+table1[[#This Row],[OB1 PS Rec.W.]]</f>
        <v>0</v>
      </c>
      <c r="BM35" s="1">
        <v>0</v>
      </c>
      <c r="BN35" s="1">
        <v>0</v>
      </c>
      <c r="BO35" s="1">
        <f>table1[[#This Row],[OB1 PC W.]]+table1[[#This Row],[OB1 PC Rec.W.]]</f>
        <v>0</v>
      </c>
      <c r="BP35" s="1">
        <v>0</v>
      </c>
      <c r="BQ35" s="1">
        <v>0</v>
      </c>
      <c r="BR35" s="1">
        <f>table1[[#This Row],[OB1 LDPE W.]]+table1[[#This Row],[OB1 LDPE Rec.W.]]</f>
        <v>0</v>
      </c>
      <c r="BS35" s="1">
        <v>0</v>
      </c>
      <c r="BT35" s="1">
        <v>0</v>
      </c>
      <c r="BU35" s="1">
        <f>table1[[#This Row],[OB1 PVC W.]]+table1[[#This Row],[OB1 PVC Rec.W.]]</f>
        <v>0</v>
      </c>
      <c r="BV35" s="1">
        <v>0</v>
      </c>
      <c r="BW35" s="1">
        <v>0</v>
      </c>
      <c r="BX35" s="1">
        <f>table1[[#This Row],[OB1 HDPE W.]]+table1[[#This Row],[OB1 HDPE Rec.W.]]</f>
        <v>0</v>
      </c>
      <c r="BY35" s="1">
        <v>0</v>
      </c>
      <c r="BZ35" s="1">
        <v>0</v>
      </c>
      <c r="CA35" s="1">
        <f>table1[[#This Row],[OB1 EPS W.]]+table1[[#This Row],[OB1 EPS Rec.W.]]</f>
        <v>0</v>
      </c>
      <c r="CB35" s="1">
        <v>0</v>
      </c>
      <c r="CC35" s="1">
        <v>0</v>
      </c>
      <c r="CD35" s="1">
        <v>0</v>
      </c>
      <c r="CE35">
        <v>24</v>
      </c>
      <c r="CF35" s="1">
        <f>table1[[#This Row],[OB2 Paper/Board W]]+table1[[#This Row],[OB2 Rec.Pap/Board]]</f>
        <v>2</v>
      </c>
      <c r="CG35" s="1">
        <v>2</v>
      </c>
      <c r="CH35" s="1">
        <v>0</v>
      </c>
      <c r="CI35" s="1">
        <f>table1[[#This Row],[OB2 Corrugated W.]]+table1[[#This Row],[OB2 Rec.Cor.Board]]</f>
        <v>685</v>
      </c>
      <c r="CJ35" s="1">
        <v>410</v>
      </c>
      <c r="CK35" s="1">
        <v>275</v>
      </c>
      <c r="CL35" s="1">
        <f>table1[[#This Row],[OB2 Polyst.W.]]+table1[[#This Row],[OB2 Rec.Polyst.W.]]</f>
        <v>0</v>
      </c>
      <c r="CM35" s="1">
        <v>0</v>
      </c>
      <c r="CN35" s="1">
        <v>0</v>
      </c>
      <c r="CO35" s="1">
        <f>table1[[#This Row],[OB2 PET W.]]+table1[[#This Row],[OB2PetRecWeight]]</f>
        <v>0</v>
      </c>
      <c r="CP35" s="1">
        <v>0</v>
      </c>
      <c r="CQ35" s="1">
        <v>0</v>
      </c>
      <c r="CR35" s="1">
        <v>0</v>
      </c>
      <c r="CS35" s="1">
        <v>0</v>
      </c>
      <c r="CT35" s="1">
        <v>0</v>
      </c>
      <c r="CU35" s="1">
        <v>0</v>
      </c>
      <c r="CV35" s="1">
        <f>table1[[#This Row],[OB2 PP W.]]+table1[[#This Row],[OB2 PP Rec.W.]]</f>
        <v>0</v>
      </c>
      <c r="CW35" s="1">
        <v>0</v>
      </c>
      <c r="CX35" s="1">
        <v>0</v>
      </c>
      <c r="CY35" s="1">
        <f>table1[[#This Row],[OB2 PS W.]]+table1[[#This Row],[OB2 PS Rec.W.]]</f>
        <v>0</v>
      </c>
      <c r="CZ35" s="1">
        <v>0</v>
      </c>
      <c r="DA35" s="1">
        <v>0</v>
      </c>
      <c r="DB35" s="1">
        <f>table1[[#This Row],[OB2 PC W.]]+table1[[#This Row],[OB2 PC Rec.W.]]</f>
        <v>0</v>
      </c>
      <c r="DC35" s="1">
        <v>0</v>
      </c>
      <c r="DD35" s="1">
        <v>0</v>
      </c>
      <c r="DE35" s="1">
        <f>table1[[#This Row],[OB2 LDPE W.]]+table1[[#This Row],[OB2 LDPE Rec.W.]]</f>
        <v>0</v>
      </c>
      <c r="DF35" s="1">
        <v>0</v>
      </c>
      <c r="DG35" s="1">
        <v>0</v>
      </c>
      <c r="DH35" s="1">
        <f>table1[[#This Row],[OB2 PVC W.]]+table1[[#This Row],[OB2 PVC Rec.W.]]</f>
        <v>0</v>
      </c>
      <c r="DI35" s="1">
        <v>0</v>
      </c>
      <c r="DJ35" s="1">
        <v>0</v>
      </c>
      <c r="DK35" s="1">
        <f>table1[[#This Row],[OB2 HDPE W.]]+table1[[#This Row],[OB2 HDPE Rec.W.]]</f>
        <v>0</v>
      </c>
      <c r="DL35" s="1">
        <v>0</v>
      </c>
      <c r="DM35" s="1">
        <v>0</v>
      </c>
      <c r="DN35" s="1">
        <f>table1[[#This Row],[OB2 EPS W.]]+table1[[#This Row],[OB2 EPS Rec.W.]]</f>
        <v>0</v>
      </c>
      <c r="DO35" s="1">
        <v>0</v>
      </c>
      <c r="DP35" s="1">
        <v>0</v>
      </c>
      <c r="DQ35" s="1">
        <v>0</v>
      </c>
    </row>
    <row r="36" spans="1:121" x14ac:dyDescent="0.25">
      <c r="A36" s="1" t="s">
        <v>25</v>
      </c>
      <c r="B36" s="1" t="s">
        <v>351</v>
      </c>
      <c r="C36" t="s">
        <v>503</v>
      </c>
      <c r="D36" t="s">
        <v>455</v>
      </c>
      <c r="E36" t="s">
        <v>455</v>
      </c>
      <c r="F36" s="1" t="s">
        <v>279</v>
      </c>
      <c r="G36">
        <v>1</v>
      </c>
      <c r="H36" s="1">
        <f>table1[[#This Row],[Retail Paper/Board W]]+table1[[#This Row],[Retail Rec.Pap/Board]]</f>
        <v>1</v>
      </c>
      <c r="I36" s="1">
        <v>1</v>
      </c>
      <c r="J36" s="1">
        <v>0</v>
      </c>
      <c r="K36" s="1">
        <f>table1[[#This Row],[Ret.Corrugated W.]]+table1[[#This Row],[Retail Rec.Cor.Board]]</f>
        <v>43</v>
      </c>
      <c r="L36" s="1">
        <v>22</v>
      </c>
      <c r="M36" s="1">
        <v>21</v>
      </c>
      <c r="N36" s="1">
        <f>table1[[#This Row],[Retail Polyst.W.]]+table1[[#This Row],[Retail Rec.Polyst.W.]]</f>
        <v>0</v>
      </c>
      <c r="O36" s="1">
        <v>0</v>
      </c>
      <c r="P36" s="1">
        <v>0</v>
      </c>
      <c r="Q36" s="1">
        <f>table1[[#This Row],[Retail PET W.]]+table1[[#This Row],[RetPetRecWeight]]</f>
        <v>0</v>
      </c>
      <c r="R36" s="1">
        <v>0</v>
      </c>
      <c r="S36" s="1">
        <v>0</v>
      </c>
      <c r="T36" s="1">
        <f>table1[[#This Row],[Retail Oth.Plast.W.]]+table1[[#This Row],[Retail Rec.Plast.W.]]</f>
        <v>0</v>
      </c>
      <c r="U36" s="1">
        <v>0</v>
      </c>
      <c r="V36" s="1">
        <v>0</v>
      </c>
      <c r="W36" s="1">
        <v>0</v>
      </c>
      <c r="X36" s="1">
        <v>0</v>
      </c>
      <c r="Y36" s="1">
        <f>table1[[#This Row],[Retail PP W.]]+table1[[#This Row],[Retail PP Rec.W.]]</f>
        <v>0</v>
      </c>
      <c r="Z36" s="1">
        <v>0</v>
      </c>
      <c r="AA36" s="1">
        <v>0</v>
      </c>
      <c r="AB36" s="1">
        <f>table1[[#This Row],[Retail PS W.]]+table1[[#This Row],[Retail PS Rec.W.]]</f>
        <v>0</v>
      </c>
      <c r="AC36" s="1">
        <v>0</v>
      </c>
      <c r="AD36" s="1">
        <v>0</v>
      </c>
      <c r="AE36" s="1">
        <f>table1[[#This Row],[Retail PC W.]]+table1[[#This Row],[Retail PC Rec.W.]]</f>
        <v>0</v>
      </c>
      <c r="AF36" s="1">
        <v>0</v>
      </c>
      <c r="AG36" s="1">
        <v>0</v>
      </c>
      <c r="AH36" s="1">
        <f>table1[[#This Row],[Retail LDPE W.]]+table1[[#This Row],[Retail LDPE Rec.W.]]</f>
        <v>0</v>
      </c>
      <c r="AI36" s="1">
        <v>0</v>
      </c>
      <c r="AJ36" s="1">
        <v>0</v>
      </c>
      <c r="AK36" s="1">
        <f>table1[[#This Row],[Retail PVC W.]]+table1[[#This Row],[Retail PVC Rec.W.]]</f>
        <v>0</v>
      </c>
      <c r="AL36" s="1">
        <v>0</v>
      </c>
      <c r="AM36" s="1">
        <v>0</v>
      </c>
      <c r="AN36" s="1">
        <f>table1[[#This Row],[Retail HDPE W.]]+table1[[#This Row],[Retail HDPE Rec.W.]]</f>
        <v>0</v>
      </c>
      <c r="AO36" s="1">
        <v>0</v>
      </c>
      <c r="AP36" s="1">
        <v>0</v>
      </c>
      <c r="AQ36" s="1">
        <v>0</v>
      </c>
      <c r="AR36">
        <v>24</v>
      </c>
      <c r="AS36" s="1">
        <f>table1[[#This Row],[OB1 Paper/Board W]]+table1[[#This Row],[OB1 Rec.Pap/Board]]</f>
        <v>0</v>
      </c>
      <c r="AT36" s="1">
        <v>0</v>
      </c>
      <c r="AU36" s="1">
        <v>0</v>
      </c>
      <c r="AV36" s="1">
        <f>table1[[#This Row],[OB1 Corrugated W.]]+table1[[#This Row],[OB1 Rec.Cor.Board]]</f>
        <v>134</v>
      </c>
      <c r="AW36" s="1">
        <v>80</v>
      </c>
      <c r="AX36" s="1">
        <v>54</v>
      </c>
      <c r="AY36" s="1">
        <f>table1[[#This Row],[OB1 Polyst.W.]]+table1[[#This Row],[OB1 Rec.Polyst.W.]]</f>
        <v>0</v>
      </c>
      <c r="AZ36" s="1">
        <v>0</v>
      </c>
      <c r="BA36" s="1">
        <v>0</v>
      </c>
      <c r="BB36" s="1">
        <f>table1[[#This Row],[OB1 PET W.]]+table1[[#This Row],[OB1PetRecWeight]]</f>
        <v>0</v>
      </c>
      <c r="BC36" s="1">
        <v>0</v>
      </c>
      <c r="BD36" s="1">
        <v>0</v>
      </c>
      <c r="BE36" s="1">
        <f>table1[[#This Row],[OB1 Oth.Plast.W.]]+table1[[#This Row],[OB1 O.Plas.Rec.W.]]</f>
        <v>0</v>
      </c>
      <c r="BF36" s="1">
        <v>0</v>
      </c>
      <c r="BG36" s="1">
        <v>0</v>
      </c>
      <c r="BH36" s="1">
        <v>0</v>
      </c>
      <c r="BI36" s="1">
        <f>table1[[#This Row],[OB1 PP W.]]+table1[[#This Row],[OB1 PP Rec.W.]]</f>
        <v>0</v>
      </c>
      <c r="BJ36" s="1">
        <v>0</v>
      </c>
      <c r="BK36" s="1">
        <v>0</v>
      </c>
      <c r="BL36" s="1">
        <f>table1[[#This Row],[OB1 PS W.]]+table1[[#This Row],[OB1 PS Rec.W.]]</f>
        <v>0</v>
      </c>
      <c r="BM36" s="1">
        <v>0</v>
      </c>
      <c r="BN36" s="1">
        <v>0</v>
      </c>
      <c r="BO36" s="1">
        <f>table1[[#This Row],[OB1 PC W.]]+table1[[#This Row],[OB1 PC Rec.W.]]</f>
        <v>0</v>
      </c>
      <c r="BP36" s="1">
        <v>0</v>
      </c>
      <c r="BQ36" s="1">
        <v>0</v>
      </c>
      <c r="BR36" s="1">
        <f>table1[[#This Row],[OB1 LDPE W.]]+table1[[#This Row],[OB1 LDPE Rec.W.]]</f>
        <v>0</v>
      </c>
      <c r="BS36" s="1">
        <v>0</v>
      </c>
      <c r="BT36" s="1">
        <v>0</v>
      </c>
      <c r="BU36" s="1">
        <f>table1[[#This Row],[OB1 PVC W.]]+table1[[#This Row],[OB1 PVC Rec.W.]]</f>
        <v>0</v>
      </c>
      <c r="BV36" s="1">
        <v>0</v>
      </c>
      <c r="BW36" s="1">
        <v>0</v>
      </c>
      <c r="BX36" s="1">
        <f>table1[[#This Row],[OB1 HDPE W.]]+table1[[#This Row],[OB1 HDPE Rec.W.]]</f>
        <v>0</v>
      </c>
      <c r="BY36" s="1">
        <v>0</v>
      </c>
      <c r="BZ36" s="1">
        <v>0</v>
      </c>
      <c r="CA36" s="1">
        <f>table1[[#This Row],[OB1 EPS W.]]+table1[[#This Row],[OB1 EPS Rec.W.]]</f>
        <v>0</v>
      </c>
      <c r="CB36" s="1">
        <v>0</v>
      </c>
      <c r="CC36" s="1">
        <v>0</v>
      </c>
      <c r="CD36" s="1">
        <v>0</v>
      </c>
      <c r="CE36">
        <v>0</v>
      </c>
      <c r="CF36" s="1">
        <f>table1[[#This Row],[OB2 Paper/Board W]]+table1[[#This Row],[OB2 Rec.Pap/Board]]</f>
        <v>2</v>
      </c>
      <c r="CG36" s="1">
        <v>2</v>
      </c>
      <c r="CH36" s="1">
        <v>0</v>
      </c>
      <c r="CI36" s="1">
        <f>table1[[#This Row],[OB2 Corrugated W.]]+table1[[#This Row],[OB2 Rec.Cor.Board]]</f>
        <v>685</v>
      </c>
      <c r="CJ36" s="1">
        <v>410</v>
      </c>
      <c r="CK36" s="1">
        <v>275</v>
      </c>
      <c r="CL36" s="1">
        <f>table1[[#This Row],[OB2 Polyst.W.]]+table1[[#This Row],[OB2 Rec.Polyst.W.]]</f>
        <v>0</v>
      </c>
      <c r="CM36" s="1">
        <v>0</v>
      </c>
      <c r="CN36" s="1">
        <v>0</v>
      </c>
      <c r="CO36" s="1">
        <f>table1[[#This Row],[OB2 PET W.]]+table1[[#This Row],[OB2PetRecWeight]]</f>
        <v>0</v>
      </c>
      <c r="CP36" s="1">
        <v>0</v>
      </c>
      <c r="CQ36" s="1">
        <v>0</v>
      </c>
      <c r="CR36" s="1">
        <v>0</v>
      </c>
      <c r="CS36" s="1">
        <v>0</v>
      </c>
      <c r="CT36" s="1">
        <v>0</v>
      </c>
      <c r="CU36" s="1">
        <v>0</v>
      </c>
      <c r="CV36" s="1">
        <f>table1[[#This Row],[OB2 PP W.]]+table1[[#This Row],[OB2 PP Rec.W.]]</f>
        <v>0</v>
      </c>
      <c r="CW36" s="1">
        <v>0</v>
      </c>
      <c r="CX36" s="1">
        <v>0</v>
      </c>
      <c r="CY36" s="1">
        <f>table1[[#This Row],[OB2 PS W.]]+table1[[#This Row],[OB2 PS Rec.W.]]</f>
        <v>0</v>
      </c>
      <c r="CZ36" s="1">
        <v>0</v>
      </c>
      <c r="DA36" s="1">
        <v>0</v>
      </c>
      <c r="DB36" s="1">
        <f>table1[[#This Row],[OB2 PC W.]]+table1[[#This Row],[OB2 PC Rec.W.]]</f>
        <v>0</v>
      </c>
      <c r="DC36" s="1">
        <v>0</v>
      </c>
      <c r="DD36" s="1">
        <v>0</v>
      </c>
      <c r="DE36" s="1">
        <f>table1[[#This Row],[OB2 LDPE W.]]+table1[[#This Row],[OB2 LDPE Rec.W.]]</f>
        <v>0</v>
      </c>
      <c r="DF36" s="1">
        <v>0</v>
      </c>
      <c r="DG36" s="1">
        <v>0</v>
      </c>
      <c r="DH36" s="1">
        <f>table1[[#This Row],[OB2 PVC W.]]+table1[[#This Row],[OB2 PVC Rec.W.]]</f>
        <v>0</v>
      </c>
      <c r="DI36" s="1">
        <v>0</v>
      </c>
      <c r="DJ36" s="1">
        <v>0</v>
      </c>
      <c r="DK36" s="1">
        <f>table1[[#This Row],[OB2 HDPE W.]]+table1[[#This Row],[OB2 HDPE Rec.W.]]</f>
        <v>0</v>
      </c>
      <c r="DL36" s="1">
        <v>0</v>
      </c>
      <c r="DM36" s="1">
        <v>0</v>
      </c>
      <c r="DN36" s="1">
        <f>table1[[#This Row],[OB2 EPS W.]]+table1[[#This Row],[OB2 EPS Rec.W.]]</f>
        <v>0</v>
      </c>
      <c r="DO36" s="1">
        <v>0</v>
      </c>
      <c r="DP36" s="1">
        <v>0</v>
      </c>
      <c r="DQ36" s="1">
        <v>0</v>
      </c>
    </row>
    <row r="37" spans="1:121" x14ac:dyDescent="0.25">
      <c r="A37" s="1" t="s">
        <v>26</v>
      </c>
      <c r="B37" s="1" t="s">
        <v>315</v>
      </c>
      <c r="C37" t="s">
        <v>504</v>
      </c>
      <c r="D37" t="s">
        <v>455</v>
      </c>
      <c r="E37" t="s">
        <v>455</v>
      </c>
      <c r="F37" s="1" t="s">
        <v>279</v>
      </c>
      <c r="G37">
        <v>1</v>
      </c>
      <c r="H37" s="1">
        <f>table1[[#This Row],[Retail Paper/Board W]]+table1[[#This Row],[Retail Rec.Pap/Board]]</f>
        <v>1</v>
      </c>
      <c r="I37" s="1">
        <v>1</v>
      </c>
      <c r="J37" s="1">
        <v>0</v>
      </c>
      <c r="K37" s="1">
        <f>table1[[#This Row],[Ret.Corrugated W.]]+table1[[#This Row],[Retail Rec.Cor.Board]]</f>
        <v>43</v>
      </c>
      <c r="L37" s="1">
        <v>22</v>
      </c>
      <c r="M37" s="1">
        <v>21</v>
      </c>
      <c r="N37" s="1">
        <f>table1[[#This Row],[Retail Polyst.W.]]+table1[[#This Row],[Retail Rec.Polyst.W.]]</f>
        <v>0</v>
      </c>
      <c r="O37" s="1">
        <v>0</v>
      </c>
      <c r="P37" s="1">
        <v>0</v>
      </c>
      <c r="Q37" s="1">
        <f>table1[[#This Row],[Retail PET W.]]+table1[[#This Row],[RetPetRecWeight]]</f>
        <v>0</v>
      </c>
      <c r="R37" s="1">
        <v>0</v>
      </c>
      <c r="S37" s="1">
        <v>0</v>
      </c>
      <c r="T37" s="1">
        <f>table1[[#This Row],[Retail Oth.Plast.W.]]+table1[[#This Row],[Retail Rec.Plast.W.]]</f>
        <v>0</v>
      </c>
      <c r="U37" s="1">
        <v>0</v>
      </c>
      <c r="V37" s="1">
        <v>0</v>
      </c>
      <c r="W37" s="1">
        <v>0</v>
      </c>
      <c r="X37" s="1">
        <v>0</v>
      </c>
      <c r="Y37" s="1">
        <f>table1[[#This Row],[Retail PP W.]]+table1[[#This Row],[Retail PP Rec.W.]]</f>
        <v>0</v>
      </c>
      <c r="Z37" s="1">
        <v>0</v>
      </c>
      <c r="AA37" s="1">
        <v>0</v>
      </c>
      <c r="AB37" s="1">
        <f>table1[[#This Row],[Retail PS W.]]+table1[[#This Row],[Retail PS Rec.W.]]</f>
        <v>0</v>
      </c>
      <c r="AC37" s="1">
        <v>0</v>
      </c>
      <c r="AD37" s="1">
        <v>0</v>
      </c>
      <c r="AE37" s="1">
        <f>table1[[#This Row],[Retail PC W.]]+table1[[#This Row],[Retail PC Rec.W.]]</f>
        <v>0</v>
      </c>
      <c r="AF37" s="1">
        <v>0</v>
      </c>
      <c r="AG37" s="1">
        <v>0</v>
      </c>
      <c r="AH37" s="1">
        <f>table1[[#This Row],[Retail LDPE W.]]+table1[[#This Row],[Retail LDPE Rec.W.]]</f>
        <v>0</v>
      </c>
      <c r="AI37" s="1">
        <v>0</v>
      </c>
      <c r="AJ37" s="1">
        <v>0</v>
      </c>
      <c r="AK37" s="1">
        <f>table1[[#This Row],[Retail PVC W.]]+table1[[#This Row],[Retail PVC Rec.W.]]</f>
        <v>0</v>
      </c>
      <c r="AL37" s="1">
        <v>0</v>
      </c>
      <c r="AM37" s="1">
        <v>0</v>
      </c>
      <c r="AN37" s="1">
        <f>table1[[#This Row],[Retail HDPE W.]]+table1[[#This Row],[Retail HDPE Rec.W.]]</f>
        <v>0</v>
      </c>
      <c r="AO37" s="1">
        <v>0</v>
      </c>
      <c r="AP37" s="1">
        <v>0</v>
      </c>
      <c r="AQ37" s="1">
        <v>0</v>
      </c>
      <c r="AR37">
        <v>24</v>
      </c>
      <c r="AS37" s="1">
        <f>table1[[#This Row],[OB1 Paper/Board W]]+table1[[#This Row],[OB1 Rec.Pap/Board]]</f>
        <v>0</v>
      </c>
      <c r="AT37" s="1">
        <v>0</v>
      </c>
      <c r="AU37" s="1">
        <v>0</v>
      </c>
      <c r="AV37" s="1">
        <f>table1[[#This Row],[OB1 Corrugated W.]]+table1[[#This Row],[OB1 Rec.Cor.Board]]</f>
        <v>134</v>
      </c>
      <c r="AW37" s="1">
        <v>80</v>
      </c>
      <c r="AX37" s="1">
        <v>54</v>
      </c>
      <c r="AY37" s="1">
        <f>table1[[#This Row],[OB1 Polyst.W.]]+table1[[#This Row],[OB1 Rec.Polyst.W.]]</f>
        <v>0</v>
      </c>
      <c r="AZ37" s="1">
        <v>0</v>
      </c>
      <c r="BA37" s="1">
        <v>0</v>
      </c>
      <c r="BB37" s="1">
        <f>table1[[#This Row],[OB1 PET W.]]+table1[[#This Row],[OB1PetRecWeight]]</f>
        <v>0</v>
      </c>
      <c r="BC37" s="1">
        <v>0</v>
      </c>
      <c r="BD37" s="1">
        <v>0</v>
      </c>
      <c r="BE37" s="1">
        <f>table1[[#This Row],[OB1 Oth.Plast.W.]]+table1[[#This Row],[OB1 O.Plas.Rec.W.]]</f>
        <v>0</v>
      </c>
      <c r="BF37" s="1">
        <v>0</v>
      </c>
      <c r="BG37" s="1">
        <v>0</v>
      </c>
      <c r="BH37" s="1">
        <v>0</v>
      </c>
      <c r="BI37" s="1">
        <f>table1[[#This Row],[OB1 PP W.]]+table1[[#This Row],[OB1 PP Rec.W.]]</f>
        <v>0</v>
      </c>
      <c r="BJ37" s="1">
        <v>0</v>
      </c>
      <c r="BK37" s="1">
        <v>0</v>
      </c>
      <c r="BL37" s="1">
        <f>table1[[#This Row],[OB1 PS W.]]+table1[[#This Row],[OB1 PS Rec.W.]]</f>
        <v>0</v>
      </c>
      <c r="BM37" s="1">
        <v>0</v>
      </c>
      <c r="BN37" s="1">
        <v>0</v>
      </c>
      <c r="BO37" s="1">
        <f>table1[[#This Row],[OB1 PC W.]]+table1[[#This Row],[OB1 PC Rec.W.]]</f>
        <v>0</v>
      </c>
      <c r="BP37" s="1">
        <v>0</v>
      </c>
      <c r="BQ37" s="1">
        <v>0</v>
      </c>
      <c r="BR37" s="1">
        <f>table1[[#This Row],[OB1 LDPE W.]]+table1[[#This Row],[OB1 LDPE Rec.W.]]</f>
        <v>0</v>
      </c>
      <c r="BS37" s="1">
        <v>0</v>
      </c>
      <c r="BT37" s="1">
        <v>0</v>
      </c>
      <c r="BU37" s="1">
        <f>table1[[#This Row],[OB1 PVC W.]]+table1[[#This Row],[OB1 PVC Rec.W.]]</f>
        <v>0</v>
      </c>
      <c r="BV37" s="1">
        <v>0</v>
      </c>
      <c r="BW37" s="1">
        <v>0</v>
      </c>
      <c r="BX37" s="1">
        <f>table1[[#This Row],[OB1 HDPE W.]]+table1[[#This Row],[OB1 HDPE Rec.W.]]</f>
        <v>0</v>
      </c>
      <c r="BY37" s="1">
        <v>0</v>
      </c>
      <c r="BZ37" s="1">
        <v>0</v>
      </c>
      <c r="CA37" s="1">
        <f>table1[[#This Row],[OB1 EPS W.]]+table1[[#This Row],[OB1 EPS Rec.W.]]</f>
        <v>0</v>
      </c>
      <c r="CB37" s="1">
        <v>0</v>
      </c>
      <c r="CC37" s="1">
        <v>0</v>
      </c>
      <c r="CD37" s="1">
        <v>0</v>
      </c>
      <c r="CE37">
        <v>0</v>
      </c>
      <c r="CF37" s="1">
        <f>table1[[#This Row],[OB2 Paper/Board W]]+table1[[#This Row],[OB2 Rec.Pap/Board]]</f>
        <v>2</v>
      </c>
      <c r="CG37" s="1">
        <v>2</v>
      </c>
      <c r="CH37" s="1">
        <v>0</v>
      </c>
      <c r="CI37" s="1">
        <f>table1[[#This Row],[OB2 Corrugated W.]]+table1[[#This Row],[OB2 Rec.Cor.Board]]</f>
        <v>685</v>
      </c>
      <c r="CJ37" s="1">
        <v>410</v>
      </c>
      <c r="CK37" s="1">
        <v>275</v>
      </c>
      <c r="CL37" s="1">
        <f>table1[[#This Row],[OB2 Polyst.W.]]+table1[[#This Row],[OB2 Rec.Polyst.W.]]</f>
        <v>0</v>
      </c>
      <c r="CM37" s="1">
        <v>0</v>
      </c>
      <c r="CN37" s="1">
        <v>0</v>
      </c>
      <c r="CO37" s="1">
        <f>table1[[#This Row],[OB2 PET W.]]+table1[[#This Row],[OB2PetRecWeight]]</f>
        <v>0</v>
      </c>
      <c r="CP37" s="1">
        <v>0</v>
      </c>
      <c r="CQ37" s="1">
        <v>0</v>
      </c>
      <c r="CR37" s="1">
        <v>0</v>
      </c>
      <c r="CS37" s="1">
        <v>0</v>
      </c>
      <c r="CT37" s="1">
        <v>0</v>
      </c>
      <c r="CU37" s="1">
        <v>0</v>
      </c>
      <c r="CV37" s="1">
        <f>table1[[#This Row],[OB2 PP W.]]+table1[[#This Row],[OB2 PP Rec.W.]]</f>
        <v>0</v>
      </c>
      <c r="CW37" s="1">
        <v>0</v>
      </c>
      <c r="CX37" s="1">
        <v>0</v>
      </c>
      <c r="CY37" s="1">
        <f>table1[[#This Row],[OB2 PS W.]]+table1[[#This Row],[OB2 PS Rec.W.]]</f>
        <v>0</v>
      </c>
      <c r="CZ37" s="1">
        <v>0</v>
      </c>
      <c r="DA37" s="1">
        <v>0</v>
      </c>
      <c r="DB37" s="1">
        <f>table1[[#This Row],[OB2 PC W.]]+table1[[#This Row],[OB2 PC Rec.W.]]</f>
        <v>0</v>
      </c>
      <c r="DC37" s="1">
        <v>0</v>
      </c>
      <c r="DD37" s="1">
        <v>0</v>
      </c>
      <c r="DE37" s="1">
        <f>table1[[#This Row],[OB2 LDPE W.]]+table1[[#This Row],[OB2 LDPE Rec.W.]]</f>
        <v>0</v>
      </c>
      <c r="DF37" s="1">
        <v>0</v>
      </c>
      <c r="DG37" s="1">
        <v>0</v>
      </c>
      <c r="DH37" s="1">
        <f>table1[[#This Row],[OB2 PVC W.]]+table1[[#This Row],[OB2 PVC Rec.W.]]</f>
        <v>0</v>
      </c>
      <c r="DI37" s="1">
        <v>0</v>
      </c>
      <c r="DJ37" s="1">
        <v>0</v>
      </c>
      <c r="DK37" s="1">
        <f>table1[[#This Row],[OB2 HDPE W.]]+table1[[#This Row],[OB2 HDPE Rec.W.]]</f>
        <v>0</v>
      </c>
      <c r="DL37" s="1">
        <v>0</v>
      </c>
      <c r="DM37" s="1">
        <v>0</v>
      </c>
      <c r="DN37" s="1">
        <f>table1[[#This Row],[OB2 EPS W.]]+table1[[#This Row],[OB2 EPS Rec.W.]]</f>
        <v>0</v>
      </c>
      <c r="DO37" s="1">
        <v>0</v>
      </c>
      <c r="DP37" s="1">
        <v>0</v>
      </c>
      <c r="DQ37" s="1">
        <v>0</v>
      </c>
    </row>
    <row r="38" spans="1:121" x14ac:dyDescent="0.25">
      <c r="A38" s="1" t="s">
        <v>27</v>
      </c>
      <c r="B38" s="1" t="s">
        <v>352</v>
      </c>
      <c r="C38" t="s">
        <v>505</v>
      </c>
      <c r="D38" t="s">
        <v>455</v>
      </c>
      <c r="E38" t="s">
        <v>455</v>
      </c>
      <c r="F38" s="1" t="s">
        <v>279</v>
      </c>
      <c r="G38">
        <v>1</v>
      </c>
      <c r="H38" s="1">
        <f>table1[[#This Row],[Retail Paper/Board W]]+table1[[#This Row],[Retail Rec.Pap/Board]]</f>
        <v>1</v>
      </c>
      <c r="I38" s="1">
        <v>1</v>
      </c>
      <c r="J38" s="1">
        <v>0</v>
      </c>
      <c r="K38" s="1">
        <f>table1[[#This Row],[Ret.Corrugated W.]]+table1[[#This Row],[Retail Rec.Cor.Board]]</f>
        <v>43</v>
      </c>
      <c r="L38" s="1">
        <v>22</v>
      </c>
      <c r="M38" s="1">
        <v>21</v>
      </c>
      <c r="N38" s="1">
        <f>table1[[#This Row],[Retail Polyst.W.]]+table1[[#This Row],[Retail Rec.Polyst.W.]]</f>
        <v>0</v>
      </c>
      <c r="O38" s="1">
        <v>0</v>
      </c>
      <c r="P38" s="1">
        <v>0</v>
      </c>
      <c r="Q38" s="1">
        <f>table1[[#This Row],[Retail PET W.]]+table1[[#This Row],[RetPetRecWeight]]</f>
        <v>0</v>
      </c>
      <c r="R38" s="1">
        <v>0</v>
      </c>
      <c r="S38" s="1">
        <v>0</v>
      </c>
      <c r="T38" s="1">
        <f>table1[[#This Row],[Retail Oth.Plast.W.]]+table1[[#This Row],[Retail Rec.Plast.W.]]</f>
        <v>0</v>
      </c>
      <c r="U38" s="1">
        <v>0</v>
      </c>
      <c r="V38" s="1">
        <v>0</v>
      </c>
      <c r="W38" s="1">
        <v>0</v>
      </c>
      <c r="X38" s="1">
        <v>0</v>
      </c>
      <c r="Y38" s="1">
        <f>table1[[#This Row],[Retail PP W.]]+table1[[#This Row],[Retail PP Rec.W.]]</f>
        <v>0</v>
      </c>
      <c r="Z38" s="1">
        <v>0</v>
      </c>
      <c r="AA38" s="1">
        <v>0</v>
      </c>
      <c r="AB38" s="1">
        <f>table1[[#This Row],[Retail PS W.]]+table1[[#This Row],[Retail PS Rec.W.]]</f>
        <v>0</v>
      </c>
      <c r="AC38" s="1">
        <v>0</v>
      </c>
      <c r="AD38" s="1">
        <v>0</v>
      </c>
      <c r="AE38" s="1">
        <f>table1[[#This Row],[Retail PC W.]]+table1[[#This Row],[Retail PC Rec.W.]]</f>
        <v>0</v>
      </c>
      <c r="AF38" s="1">
        <v>0</v>
      </c>
      <c r="AG38" s="1">
        <v>0</v>
      </c>
      <c r="AH38" s="1">
        <f>table1[[#This Row],[Retail LDPE W.]]+table1[[#This Row],[Retail LDPE Rec.W.]]</f>
        <v>0</v>
      </c>
      <c r="AI38" s="1">
        <v>0</v>
      </c>
      <c r="AJ38" s="1">
        <v>0</v>
      </c>
      <c r="AK38" s="1">
        <f>table1[[#This Row],[Retail PVC W.]]+table1[[#This Row],[Retail PVC Rec.W.]]</f>
        <v>0</v>
      </c>
      <c r="AL38" s="1">
        <v>0</v>
      </c>
      <c r="AM38" s="1">
        <v>0</v>
      </c>
      <c r="AN38" s="1">
        <f>table1[[#This Row],[Retail HDPE W.]]+table1[[#This Row],[Retail HDPE Rec.W.]]</f>
        <v>0</v>
      </c>
      <c r="AO38" s="1">
        <v>0</v>
      </c>
      <c r="AP38" s="1">
        <v>0</v>
      </c>
      <c r="AQ38" s="1">
        <v>0</v>
      </c>
      <c r="AR38">
        <v>24</v>
      </c>
      <c r="AS38" s="1">
        <f>table1[[#This Row],[OB1 Paper/Board W]]+table1[[#This Row],[OB1 Rec.Pap/Board]]</f>
        <v>0</v>
      </c>
      <c r="AT38" s="1">
        <v>0</v>
      </c>
      <c r="AU38" s="1">
        <v>0</v>
      </c>
      <c r="AV38" s="1">
        <f>table1[[#This Row],[OB1 Corrugated W.]]+table1[[#This Row],[OB1 Rec.Cor.Board]]</f>
        <v>134</v>
      </c>
      <c r="AW38" s="1">
        <v>80</v>
      </c>
      <c r="AX38" s="1">
        <v>54</v>
      </c>
      <c r="AY38" s="1">
        <f>table1[[#This Row],[OB1 Polyst.W.]]+table1[[#This Row],[OB1 Rec.Polyst.W.]]</f>
        <v>0</v>
      </c>
      <c r="AZ38" s="1">
        <v>0</v>
      </c>
      <c r="BA38" s="1">
        <v>0</v>
      </c>
      <c r="BB38" s="1">
        <f>table1[[#This Row],[OB1 PET W.]]+table1[[#This Row],[OB1PetRecWeight]]</f>
        <v>0</v>
      </c>
      <c r="BC38" s="1">
        <v>0</v>
      </c>
      <c r="BD38" s="1">
        <v>0</v>
      </c>
      <c r="BE38" s="1">
        <f>table1[[#This Row],[OB1 Oth.Plast.W.]]+table1[[#This Row],[OB1 O.Plas.Rec.W.]]</f>
        <v>0</v>
      </c>
      <c r="BF38" s="1">
        <v>0</v>
      </c>
      <c r="BG38" s="1">
        <v>0</v>
      </c>
      <c r="BH38" s="1">
        <v>0</v>
      </c>
      <c r="BI38" s="1">
        <f>table1[[#This Row],[OB1 PP W.]]+table1[[#This Row],[OB1 PP Rec.W.]]</f>
        <v>0</v>
      </c>
      <c r="BJ38" s="1">
        <v>0</v>
      </c>
      <c r="BK38" s="1">
        <v>0</v>
      </c>
      <c r="BL38" s="1">
        <f>table1[[#This Row],[OB1 PS W.]]+table1[[#This Row],[OB1 PS Rec.W.]]</f>
        <v>0</v>
      </c>
      <c r="BM38" s="1">
        <v>0</v>
      </c>
      <c r="BN38" s="1">
        <v>0</v>
      </c>
      <c r="BO38" s="1">
        <f>table1[[#This Row],[OB1 PC W.]]+table1[[#This Row],[OB1 PC Rec.W.]]</f>
        <v>0</v>
      </c>
      <c r="BP38" s="1">
        <v>0</v>
      </c>
      <c r="BQ38" s="1">
        <v>0</v>
      </c>
      <c r="BR38" s="1">
        <f>table1[[#This Row],[OB1 LDPE W.]]+table1[[#This Row],[OB1 LDPE Rec.W.]]</f>
        <v>0</v>
      </c>
      <c r="BS38" s="1">
        <v>0</v>
      </c>
      <c r="BT38" s="1">
        <v>0</v>
      </c>
      <c r="BU38" s="1">
        <f>table1[[#This Row],[OB1 PVC W.]]+table1[[#This Row],[OB1 PVC Rec.W.]]</f>
        <v>0</v>
      </c>
      <c r="BV38" s="1">
        <v>0</v>
      </c>
      <c r="BW38" s="1">
        <v>0</v>
      </c>
      <c r="BX38" s="1">
        <f>table1[[#This Row],[OB1 HDPE W.]]+table1[[#This Row],[OB1 HDPE Rec.W.]]</f>
        <v>0</v>
      </c>
      <c r="BY38" s="1">
        <v>0</v>
      </c>
      <c r="BZ38" s="1">
        <v>0</v>
      </c>
      <c r="CA38" s="1">
        <f>table1[[#This Row],[OB1 EPS W.]]+table1[[#This Row],[OB1 EPS Rec.W.]]</f>
        <v>0</v>
      </c>
      <c r="CB38" s="1">
        <v>0</v>
      </c>
      <c r="CC38" s="1">
        <v>0</v>
      </c>
      <c r="CD38" s="1">
        <v>0</v>
      </c>
      <c r="CE38">
        <v>0</v>
      </c>
      <c r="CF38" s="1">
        <f>table1[[#This Row],[OB2 Paper/Board W]]+table1[[#This Row],[OB2 Rec.Pap/Board]]</f>
        <v>2</v>
      </c>
      <c r="CG38" s="1">
        <v>2</v>
      </c>
      <c r="CH38" s="1">
        <v>0</v>
      </c>
      <c r="CI38" s="1">
        <f>table1[[#This Row],[OB2 Corrugated W.]]+table1[[#This Row],[OB2 Rec.Cor.Board]]</f>
        <v>685</v>
      </c>
      <c r="CJ38" s="1">
        <v>410</v>
      </c>
      <c r="CK38" s="1">
        <v>275</v>
      </c>
      <c r="CL38" s="1">
        <f>table1[[#This Row],[OB2 Polyst.W.]]+table1[[#This Row],[OB2 Rec.Polyst.W.]]</f>
        <v>0</v>
      </c>
      <c r="CM38" s="1">
        <v>0</v>
      </c>
      <c r="CN38" s="1">
        <v>0</v>
      </c>
      <c r="CO38" s="1">
        <f>table1[[#This Row],[OB2 PET W.]]+table1[[#This Row],[OB2PetRecWeight]]</f>
        <v>0</v>
      </c>
      <c r="CP38" s="1">
        <v>0</v>
      </c>
      <c r="CQ38" s="1">
        <v>0</v>
      </c>
      <c r="CR38" s="1">
        <v>0</v>
      </c>
      <c r="CS38" s="1">
        <v>0</v>
      </c>
      <c r="CT38" s="1">
        <v>0</v>
      </c>
      <c r="CU38" s="1">
        <v>0</v>
      </c>
      <c r="CV38" s="1">
        <f>table1[[#This Row],[OB2 PP W.]]+table1[[#This Row],[OB2 PP Rec.W.]]</f>
        <v>0</v>
      </c>
      <c r="CW38" s="1">
        <v>0</v>
      </c>
      <c r="CX38" s="1">
        <v>0</v>
      </c>
      <c r="CY38" s="1">
        <f>table1[[#This Row],[OB2 PS W.]]+table1[[#This Row],[OB2 PS Rec.W.]]</f>
        <v>0</v>
      </c>
      <c r="CZ38" s="1">
        <v>0</v>
      </c>
      <c r="DA38" s="1">
        <v>0</v>
      </c>
      <c r="DB38" s="1">
        <f>table1[[#This Row],[OB2 PC W.]]+table1[[#This Row],[OB2 PC Rec.W.]]</f>
        <v>0</v>
      </c>
      <c r="DC38" s="1">
        <v>0</v>
      </c>
      <c r="DD38" s="1">
        <v>0</v>
      </c>
      <c r="DE38" s="1">
        <f>table1[[#This Row],[OB2 LDPE W.]]+table1[[#This Row],[OB2 LDPE Rec.W.]]</f>
        <v>0</v>
      </c>
      <c r="DF38" s="1">
        <v>0</v>
      </c>
      <c r="DG38" s="1">
        <v>0</v>
      </c>
      <c r="DH38" s="1">
        <f>table1[[#This Row],[OB2 PVC W.]]+table1[[#This Row],[OB2 PVC Rec.W.]]</f>
        <v>0</v>
      </c>
      <c r="DI38" s="1">
        <v>0</v>
      </c>
      <c r="DJ38" s="1">
        <v>0</v>
      </c>
      <c r="DK38" s="1">
        <f>table1[[#This Row],[OB2 HDPE W.]]+table1[[#This Row],[OB2 HDPE Rec.W.]]</f>
        <v>0</v>
      </c>
      <c r="DL38" s="1">
        <v>0</v>
      </c>
      <c r="DM38" s="1">
        <v>0</v>
      </c>
      <c r="DN38" s="1">
        <f>table1[[#This Row],[OB2 EPS W.]]+table1[[#This Row],[OB2 EPS Rec.W.]]</f>
        <v>0</v>
      </c>
      <c r="DO38" s="1">
        <v>0</v>
      </c>
      <c r="DP38" s="1">
        <v>0</v>
      </c>
      <c r="DQ38" s="1">
        <v>0</v>
      </c>
    </row>
    <row r="39" spans="1:121" x14ac:dyDescent="0.25">
      <c r="A39" s="1" t="s">
        <v>28</v>
      </c>
      <c r="B39" s="1" t="s">
        <v>314</v>
      </c>
      <c r="C39" t="s">
        <v>506</v>
      </c>
      <c r="D39" t="s">
        <v>455</v>
      </c>
      <c r="E39" t="s">
        <v>455</v>
      </c>
      <c r="F39" s="1" t="s">
        <v>279</v>
      </c>
      <c r="G39">
        <v>1</v>
      </c>
      <c r="H39" s="1">
        <f>table1[[#This Row],[Retail Paper/Board W]]+table1[[#This Row],[Retail Rec.Pap/Board]]</f>
        <v>1</v>
      </c>
      <c r="I39" s="1">
        <v>1</v>
      </c>
      <c r="J39" s="1">
        <v>0</v>
      </c>
      <c r="K39" s="1">
        <f>table1[[#This Row],[Ret.Corrugated W.]]+table1[[#This Row],[Retail Rec.Cor.Board]]</f>
        <v>43</v>
      </c>
      <c r="L39" s="1">
        <v>22</v>
      </c>
      <c r="M39" s="1">
        <v>21</v>
      </c>
      <c r="N39" s="1">
        <f>table1[[#This Row],[Retail Polyst.W.]]+table1[[#This Row],[Retail Rec.Polyst.W.]]</f>
        <v>0</v>
      </c>
      <c r="O39" s="1">
        <v>0</v>
      </c>
      <c r="P39" s="1">
        <v>0</v>
      </c>
      <c r="Q39" s="1">
        <f>table1[[#This Row],[Retail PET W.]]+table1[[#This Row],[RetPetRecWeight]]</f>
        <v>0</v>
      </c>
      <c r="R39" s="1">
        <v>0</v>
      </c>
      <c r="S39" s="1">
        <v>0</v>
      </c>
      <c r="T39" s="1">
        <f>table1[[#This Row],[Retail Oth.Plast.W.]]+table1[[#This Row],[Retail Rec.Plast.W.]]</f>
        <v>0</v>
      </c>
      <c r="U39" s="1">
        <v>0</v>
      </c>
      <c r="V39" s="1">
        <v>0</v>
      </c>
      <c r="W39" s="1">
        <v>0</v>
      </c>
      <c r="X39" s="1">
        <v>0</v>
      </c>
      <c r="Y39" s="1">
        <f>table1[[#This Row],[Retail PP W.]]+table1[[#This Row],[Retail PP Rec.W.]]</f>
        <v>0</v>
      </c>
      <c r="Z39" s="1">
        <v>0</v>
      </c>
      <c r="AA39" s="1">
        <v>0</v>
      </c>
      <c r="AB39" s="1">
        <f>table1[[#This Row],[Retail PS W.]]+table1[[#This Row],[Retail PS Rec.W.]]</f>
        <v>0</v>
      </c>
      <c r="AC39" s="1">
        <v>0</v>
      </c>
      <c r="AD39" s="1">
        <v>0</v>
      </c>
      <c r="AE39" s="1">
        <f>table1[[#This Row],[Retail PC W.]]+table1[[#This Row],[Retail PC Rec.W.]]</f>
        <v>0</v>
      </c>
      <c r="AF39" s="1">
        <v>0</v>
      </c>
      <c r="AG39" s="1">
        <v>0</v>
      </c>
      <c r="AH39" s="1">
        <f>table1[[#This Row],[Retail LDPE W.]]+table1[[#This Row],[Retail LDPE Rec.W.]]</f>
        <v>0</v>
      </c>
      <c r="AI39" s="1">
        <v>0</v>
      </c>
      <c r="AJ39" s="1">
        <v>0</v>
      </c>
      <c r="AK39" s="1">
        <f>table1[[#This Row],[Retail PVC W.]]+table1[[#This Row],[Retail PVC Rec.W.]]</f>
        <v>0</v>
      </c>
      <c r="AL39" s="1">
        <v>0</v>
      </c>
      <c r="AM39" s="1">
        <v>0</v>
      </c>
      <c r="AN39" s="1">
        <f>table1[[#This Row],[Retail HDPE W.]]+table1[[#This Row],[Retail HDPE Rec.W.]]</f>
        <v>0</v>
      </c>
      <c r="AO39" s="1">
        <v>0</v>
      </c>
      <c r="AP39" s="1">
        <v>0</v>
      </c>
      <c r="AQ39" s="1">
        <v>0</v>
      </c>
      <c r="AR39">
        <v>24</v>
      </c>
      <c r="AS39" s="1">
        <f>table1[[#This Row],[OB1 Paper/Board W]]+table1[[#This Row],[OB1 Rec.Pap/Board]]</f>
        <v>0</v>
      </c>
      <c r="AT39" s="1">
        <v>0</v>
      </c>
      <c r="AU39" s="1">
        <v>0</v>
      </c>
      <c r="AV39" s="1">
        <f>table1[[#This Row],[OB1 Corrugated W.]]+table1[[#This Row],[OB1 Rec.Cor.Board]]</f>
        <v>134</v>
      </c>
      <c r="AW39" s="1">
        <v>80</v>
      </c>
      <c r="AX39" s="1">
        <v>54</v>
      </c>
      <c r="AY39" s="1">
        <f>table1[[#This Row],[OB1 Polyst.W.]]+table1[[#This Row],[OB1 Rec.Polyst.W.]]</f>
        <v>0</v>
      </c>
      <c r="AZ39" s="1">
        <v>0</v>
      </c>
      <c r="BA39" s="1">
        <v>0</v>
      </c>
      <c r="BB39" s="1">
        <f>table1[[#This Row],[OB1 PET W.]]+table1[[#This Row],[OB1PetRecWeight]]</f>
        <v>0</v>
      </c>
      <c r="BC39" s="1">
        <v>0</v>
      </c>
      <c r="BD39" s="1">
        <v>0</v>
      </c>
      <c r="BE39" s="1">
        <f>table1[[#This Row],[OB1 Oth.Plast.W.]]+table1[[#This Row],[OB1 O.Plas.Rec.W.]]</f>
        <v>0</v>
      </c>
      <c r="BF39" s="1">
        <v>0</v>
      </c>
      <c r="BG39" s="1">
        <v>0</v>
      </c>
      <c r="BH39" s="1">
        <v>0</v>
      </c>
      <c r="BI39" s="1">
        <f>table1[[#This Row],[OB1 PP W.]]+table1[[#This Row],[OB1 PP Rec.W.]]</f>
        <v>0</v>
      </c>
      <c r="BJ39" s="1">
        <v>0</v>
      </c>
      <c r="BK39" s="1">
        <v>0</v>
      </c>
      <c r="BL39" s="1">
        <f>table1[[#This Row],[OB1 PS W.]]+table1[[#This Row],[OB1 PS Rec.W.]]</f>
        <v>0</v>
      </c>
      <c r="BM39" s="1">
        <v>0</v>
      </c>
      <c r="BN39" s="1">
        <v>0</v>
      </c>
      <c r="BO39" s="1">
        <f>table1[[#This Row],[OB1 PC W.]]+table1[[#This Row],[OB1 PC Rec.W.]]</f>
        <v>0</v>
      </c>
      <c r="BP39" s="1">
        <v>0</v>
      </c>
      <c r="BQ39" s="1">
        <v>0</v>
      </c>
      <c r="BR39" s="1">
        <f>table1[[#This Row],[OB1 LDPE W.]]+table1[[#This Row],[OB1 LDPE Rec.W.]]</f>
        <v>0</v>
      </c>
      <c r="BS39" s="1">
        <v>0</v>
      </c>
      <c r="BT39" s="1">
        <v>0</v>
      </c>
      <c r="BU39" s="1">
        <f>table1[[#This Row],[OB1 PVC W.]]+table1[[#This Row],[OB1 PVC Rec.W.]]</f>
        <v>0</v>
      </c>
      <c r="BV39" s="1">
        <v>0</v>
      </c>
      <c r="BW39" s="1">
        <v>0</v>
      </c>
      <c r="BX39" s="1">
        <f>table1[[#This Row],[OB1 HDPE W.]]+table1[[#This Row],[OB1 HDPE Rec.W.]]</f>
        <v>0</v>
      </c>
      <c r="BY39" s="1">
        <v>0</v>
      </c>
      <c r="BZ39" s="1">
        <v>0</v>
      </c>
      <c r="CA39" s="1">
        <f>table1[[#This Row],[OB1 EPS W.]]+table1[[#This Row],[OB1 EPS Rec.W.]]</f>
        <v>0</v>
      </c>
      <c r="CB39" s="1">
        <v>0</v>
      </c>
      <c r="CC39" s="1">
        <v>0</v>
      </c>
      <c r="CD39" s="1">
        <v>0</v>
      </c>
      <c r="CE39">
        <v>0</v>
      </c>
      <c r="CF39" s="1">
        <f>table1[[#This Row],[OB2 Paper/Board W]]+table1[[#This Row],[OB2 Rec.Pap/Board]]</f>
        <v>2</v>
      </c>
      <c r="CG39" s="1">
        <v>2</v>
      </c>
      <c r="CH39" s="1">
        <v>0</v>
      </c>
      <c r="CI39" s="1">
        <f>table1[[#This Row],[OB2 Corrugated W.]]+table1[[#This Row],[OB2 Rec.Cor.Board]]</f>
        <v>685</v>
      </c>
      <c r="CJ39" s="1">
        <v>410</v>
      </c>
      <c r="CK39" s="1">
        <v>275</v>
      </c>
      <c r="CL39" s="1">
        <f>table1[[#This Row],[OB2 Polyst.W.]]+table1[[#This Row],[OB2 Rec.Polyst.W.]]</f>
        <v>0</v>
      </c>
      <c r="CM39" s="1">
        <v>0</v>
      </c>
      <c r="CN39" s="1">
        <v>0</v>
      </c>
      <c r="CO39" s="1">
        <f>table1[[#This Row],[OB2 PET W.]]+table1[[#This Row],[OB2PetRecWeight]]</f>
        <v>0</v>
      </c>
      <c r="CP39" s="1">
        <v>0</v>
      </c>
      <c r="CQ39" s="1">
        <v>0</v>
      </c>
      <c r="CR39" s="1">
        <v>0</v>
      </c>
      <c r="CS39" s="1">
        <v>0</v>
      </c>
      <c r="CT39" s="1">
        <v>0</v>
      </c>
      <c r="CU39" s="1">
        <v>0</v>
      </c>
      <c r="CV39" s="1">
        <f>table1[[#This Row],[OB2 PP W.]]+table1[[#This Row],[OB2 PP Rec.W.]]</f>
        <v>0</v>
      </c>
      <c r="CW39" s="1">
        <v>0</v>
      </c>
      <c r="CX39" s="1">
        <v>0</v>
      </c>
      <c r="CY39" s="1">
        <f>table1[[#This Row],[OB2 PS W.]]+table1[[#This Row],[OB2 PS Rec.W.]]</f>
        <v>0</v>
      </c>
      <c r="CZ39" s="1">
        <v>0</v>
      </c>
      <c r="DA39" s="1">
        <v>0</v>
      </c>
      <c r="DB39" s="1">
        <f>table1[[#This Row],[OB2 PC W.]]+table1[[#This Row],[OB2 PC Rec.W.]]</f>
        <v>0</v>
      </c>
      <c r="DC39" s="1">
        <v>0</v>
      </c>
      <c r="DD39" s="1">
        <v>0</v>
      </c>
      <c r="DE39" s="1">
        <f>table1[[#This Row],[OB2 LDPE W.]]+table1[[#This Row],[OB2 LDPE Rec.W.]]</f>
        <v>0</v>
      </c>
      <c r="DF39" s="1">
        <v>0</v>
      </c>
      <c r="DG39" s="1">
        <v>0</v>
      </c>
      <c r="DH39" s="1">
        <f>table1[[#This Row],[OB2 PVC W.]]+table1[[#This Row],[OB2 PVC Rec.W.]]</f>
        <v>0</v>
      </c>
      <c r="DI39" s="1">
        <v>0</v>
      </c>
      <c r="DJ39" s="1">
        <v>0</v>
      </c>
      <c r="DK39" s="1">
        <f>table1[[#This Row],[OB2 HDPE W.]]+table1[[#This Row],[OB2 HDPE Rec.W.]]</f>
        <v>0</v>
      </c>
      <c r="DL39" s="1">
        <v>0</v>
      </c>
      <c r="DM39" s="1">
        <v>0</v>
      </c>
      <c r="DN39" s="1">
        <f>table1[[#This Row],[OB2 EPS W.]]+table1[[#This Row],[OB2 EPS Rec.W.]]</f>
        <v>0</v>
      </c>
      <c r="DO39" s="1">
        <v>0</v>
      </c>
      <c r="DP39" s="1">
        <v>0</v>
      </c>
      <c r="DQ39" s="1">
        <v>0</v>
      </c>
    </row>
    <row r="40" spans="1:121" x14ac:dyDescent="0.25">
      <c r="A40" s="1" t="s">
        <v>78</v>
      </c>
      <c r="B40" s="1" t="s">
        <v>354</v>
      </c>
      <c r="C40" t="s">
        <v>507</v>
      </c>
      <c r="D40" t="s">
        <v>508</v>
      </c>
      <c r="E40" t="s">
        <v>455</v>
      </c>
      <c r="F40" s="1" t="s">
        <v>279</v>
      </c>
      <c r="G40">
        <v>1</v>
      </c>
      <c r="H40" s="1">
        <f>table1[[#This Row],[Retail Paper/Board W]]+table1[[#This Row],[Retail Rec.Pap/Board]]</f>
        <v>0</v>
      </c>
      <c r="I40" s="1">
        <v>0</v>
      </c>
      <c r="J40" s="1">
        <v>0</v>
      </c>
      <c r="K40" s="1">
        <f>table1[[#This Row],[Ret.Corrugated W.]]+table1[[#This Row],[Retail Rec.Cor.Board]]</f>
        <v>0</v>
      </c>
      <c r="L40" s="1">
        <v>0</v>
      </c>
      <c r="M40" s="1">
        <v>0</v>
      </c>
      <c r="N40" s="1">
        <f>table1[[#This Row],[Retail Polyst.W.]]+table1[[#This Row],[Retail Rec.Polyst.W.]]</f>
        <v>0</v>
      </c>
      <c r="O40" s="1">
        <v>0</v>
      </c>
      <c r="P40" s="1">
        <v>0</v>
      </c>
      <c r="Q40" s="1">
        <f>table1[[#This Row],[Retail PET W.]]+table1[[#This Row],[RetPetRecWeight]]</f>
        <v>0</v>
      </c>
      <c r="R40" s="1">
        <v>0</v>
      </c>
      <c r="S40" s="1">
        <v>0</v>
      </c>
      <c r="T40" s="1">
        <f>table1[[#This Row],[Retail Oth.Plast.W.]]+table1[[#This Row],[Retail Rec.Plast.W.]]</f>
        <v>0</v>
      </c>
      <c r="U40" s="1">
        <v>0</v>
      </c>
      <c r="V40" s="1">
        <v>0</v>
      </c>
      <c r="W40" s="1">
        <v>0</v>
      </c>
      <c r="X40" s="1">
        <v>0</v>
      </c>
      <c r="Y40" s="1">
        <f>table1[[#This Row],[Retail PP W.]]+table1[[#This Row],[Retail PP Rec.W.]]</f>
        <v>0</v>
      </c>
      <c r="Z40" s="1">
        <v>0</v>
      </c>
      <c r="AA40" s="1">
        <v>0</v>
      </c>
      <c r="AB40" s="1">
        <f>table1[[#This Row],[Retail PS W.]]+table1[[#This Row],[Retail PS Rec.W.]]</f>
        <v>0</v>
      </c>
      <c r="AC40" s="1">
        <v>0</v>
      </c>
      <c r="AD40" s="1">
        <v>0</v>
      </c>
      <c r="AE40" s="1">
        <f>table1[[#This Row],[Retail PC W.]]+table1[[#This Row],[Retail PC Rec.W.]]</f>
        <v>0</v>
      </c>
      <c r="AF40" s="1">
        <v>0</v>
      </c>
      <c r="AG40" s="1">
        <v>0</v>
      </c>
      <c r="AH40" s="1">
        <f>table1[[#This Row],[Retail LDPE W.]]+table1[[#This Row],[Retail LDPE Rec.W.]]</f>
        <v>2</v>
      </c>
      <c r="AI40" s="1">
        <v>2</v>
      </c>
      <c r="AJ40" s="1">
        <v>0</v>
      </c>
      <c r="AK40" s="1">
        <f>table1[[#This Row],[Retail PVC W.]]+table1[[#This Row],[Retail PVC Rec.W.]]</f>
        <v>0</v>
      </c>
      <c r="AL40" s="1">
        <v>0</v>
      </c>
      <c r="AM40" s="1">
        <v>0</v>
      </c>
      <c r="AN40" s="1">
        <f>table1[[#This Row],[Retail HDPE W.]]+table1[[#This Row],[Retail HDPE Rec.W.]]</f>
        <v>0</v>
      </c>
      <c r="AO40" s="1">
        <v>0</v>
      </c>
      <c r="AP40" s="1">
        <v>0</v>
      </c>
      <c r="AQ40" s="1">
        <v>0</v>
      </c>
      <c r="AR40">
        <v>1</v>
      </c>
      <c r="AS40" s="1">
        <f>table1[[#This Row],[OB1 Paper/Board W]]+table1[[#This Row],[OB1 Rec.Pap/Board]]</f>
        <v>0</v>
      </c>
      <c r="AT40" s="1">
        <v>0</v>
      </c>
      <c r="AU40" s="1">
        <v>0</v>
      </c>
      <c r="AV40" s="1">
        <f>table1[[#This Row],[OB1 Corrugated W.]]+table1[[#This Row],[OB1 Rec.Cor.Board]]</f>
        <v>0</v>
      </c>
      <c r="AW40" s="1">
        <v>0</v>
      </c>
      <c r="AX40" s="1">
        <v>0</v>
      </c>
      <c r="AY40" s="1">
        <f>table1[[#This Row],[OB1 Polyst.W.]]+table1[[#This Row],[OB1 Rec.Polyst.W.]]</f>
        <v>0</v>
      </c>
      <c r="AZ40" s="1">
        <v>0</v>
      </c>
      <c r="BA40" s="1">
        <v>0</v>
      </c>
      <c r="BB40" s="1">
        <f>table1[[#This Row],[OB1 PET W.]]+table1[[#This Row],[OB1PetRecWeight]]</f>
        <v>0</v>
      </c>
      <c r="BC40" s="1">
        <v>0</v>
      </c>
      <c r="BD40" s="1">
        <v>0</v>
      </c>
      <c r="BE40" s="1">
        <f>table1[[#This Row],[OB1 Oth.Plast.W.]]+table1[[#This Row],[OB1 O.Plas.Rec.W.]]</f>
        <v>0</v>
      </c>
      <c r="BF40" s="1">
        <v>0</v>
      </c>
      <c r="BG40" s="1">
        <v>0</v>
      </c>
      <c r="BH40" s="1">
        <v>0</v>
      </c>
      <c r="BI40" s="1">
        <f>table1[[#This Row],[OB1 PP W.]]+table1[[#This Row],[OB1 PP Rec.W.]]</f>
        <v>0</v>
      </c>
      <c r="BJ40" s="1">
        <v>0</v>
      </c>
      <c r="BK40" s="1">
        <v>0</v>
      </c>
      <c r="BL40" s="1">
        <f>table1[[#This Row],[OB1 PS W.]]+table1[[#This Row],[OB1 PS Rec.W.]]</f>
        <v>0</v>
      </c>
      <c r="BM40" s="1">
        <v>0</v>
      </c>
      <c r="BN40" s="1">
        <v>0</v>
      </c>
      <c r="BO40" s="1">
        <f>table1[[#This Row],[OB1 PC W.]]+table1[[#This Row],[OB1 PC Rec.W.]]</f>
        <v>0</v>
      </c>
      <c r="BP40" s="1">
        <v>0</v>
      </c>
      <c r="BQ40" s="1">
        <v>0</v>
      </c>
      <c r="BR40" s="1">
        <f>table1[[#This Row],[OB1 LDPE W.]]+table1[[#This Row],[OB1 LDPE Rec.W.]]</f>
        <v>0</v>
      </c>
      <c r="BS40" s="1">
        <v>0</v>
      </c>
      <c r="BT40" s="1">
        <v>0</v>
      </c>
      <c r="BU40" s="1">
        <f>table1[[#This Row],[OB1 PVC W.]]+table1[[#This Row],[OB1 PVC Rec.W.]]</f>
        <v>0</v>
      </c>
      <c r="BV40" s="1">
        <v>0</v>
      </c>
      <c r="BW40" s="1">
        <v>0</v>
      </c>
      <c r="BX40" s="1">
        <f>table1[[#This Row],[OB1 HDPE W.]]+table1[[#This Row],[OB1 HDPE Rec.W.]]</f>
        <v>0</v>
      </c>
      <c r="BY40" s="1">
        <v>0</v>
      </c>
      <c r="BZ40" s="1">
        <v>0</v>
      </c>
      <c r="CA40" s="1">
        <f>table1[[#This Row],[OB1 EPS W.]]+table1[[#This Row],[OB1 EPS Rec.W.]]</f>
        <v>0</v>
      </c>
      <c r="CB40" s="1">
        <v>0</v>
      </c>
      <c r="CC40" s="1">
        <v>0</v>
      </c>
      <c r="CD40" s="1">
        <v>0</v>
      </c>
      <c r="CE40">
        <v>30</v>
      </c>
      <c r="CF40" s="1">
        <f>table1[[#This Row],[OB2 Paper/Board W]]+table1[[#This Row],[OB2 Rec.Pap/Board]]</f>
        <v>0</v>
      </c>
      <c r="CG40" s="1">
        <v>0</v>
      </c>
      <c r="CH40" s="1">
        <v>0</v>
      </c>
      <c r="CI40" s="1">
        <f>table1[[#This Row],[OB2 Corrugated W.]]+table1[[#This Row],[OB2 Rec.Cor.Board]]</f>
        <v>0</v>
      </c>
      <c r="CJ40" s="1">
        <v>0</v>
      </c>
      <c r="CK40" s="1">
        <v>0</v>
      </c>
      <c r="CL40" s="1">
        <f>table1[[#This Row],[OB2 Polyst.W.]]+table1[[#This Row],[OB2 Rec.Polyst.W.]]</f>
        <v>0</v>
      </c>
      <c r="CM40" s="1">
        <v>0</v>
      </c>
      <c r="CN40" s="1">
        <v>0</v>
      </c>
      <c r="CO40" s="1">
        <f>table1[[#This Row],[OB2 PET W.]]+table1[[#This Row],[OB2PetRecWeight]]</f>
        <v>0</v>
      </c>
      <c r="CP40" s="1">
        <v>0</v>
      </c>
      <c r="CQ40" s="1">
        <v>0</v>
      </c>
      <c r="CR40" s="1">
        <v>0</v>
      </c>
      <c r="CS40" s="1">
        <v>0</v>
      </c>
      <c r="CT40" s="1">
        <v>0</v>
      </c>
      <c r="CU40" s="1">
        <v>0</v>
      </c>
      <c r="CV40" s="1">
        <f>table1[[#This Row],[OB2 PP W.]]+table1[[#This Row],[OB2 PP Rec.W.]]</f>
        <v>0</v>
      </c>
      <c r="CW40" s="1">
        <v>0</v>
      </c>
      <c r="CX40" s="1">
        <v>0</v>
      </c>
      <c r="CY40" s="1">
        <f>table1[[#This Row],[OB2 PS W.]]+table1[[#This Row],[OB2 PS Rec.W.]]</f>
        <v>0</v>
      </c>
      <c r="CZ40" s="1">
        <v>0</v>
      </c>
      <c r="DA40" s="1">
        <v>0</v>
      </c>
      <c r="DB40" s="1">
        <f>table1[[#This Row],[OB2 PC W.]]+table1[[#This Row],[OB2 PC Rec.W.]]</f>
        <v>0</v>
      </c>
      <c r="DC40" s="1">
        <v>0</v>
      </c>
      <c r="DD40" s="1">
        <v>0</v>
      </c>
      <c r="DE40" s="1">
        <f>table1[[#This Row],[OB2 LDPE W.]]+table1[[#This Row],[OB2 LDPE Rec.W.]]</f>
        <v>0</v>
      </c>
      <c r="DF40" s="1">
        <v>0</v>
      </c>
      <c r="DG40" s="1">
        <v>0</v>
      </c>
      <c r="DH40" s="1">
        <f>table1[[#This Row],[OB2 PVC W.]]+table1[[#This Row],[OB2 PVC Rec.W.]]</f>
        <v>0</v>
      </c>
      <c r="DI40" s="1">
        <v>0</v>
      </c>
      <c r="DJ40" s="1">
        <v>0</v>
      </c>
      <c r="DK40" s="1">
        <f>table1[[#This Row],[OB2 HDPE W.]]+table1[[#This Row],[OB2 HDPE Rec.W.]]</f>
        <v>0</v>
      </c>
      <c r="DL40" s="1">
        <v>0</v>
      </c>
      <c r="DM40" s="1">
        <v>0</v>
      </c>
      <c r="DN40" s="1">
        <f>table1[[#This Row],[OB2 EPS W.]]+table1[[#This Row],[OB2 EPS Rec.W.]]</f>
        <v>0</v>
      </c>
      <c r="DO40" s="1">
        <v>0</v>
      </c>
      <c r="DP40" s="1">
        <v>0</v>
      </c>
      <c r="DQ40" s="1">
        <v>0</v>
      </c>
    </row>
    <row r="41" spans="1:121" x14ac:dyDescent="0.25">
      <c r="A41" s="1" t="s">
        <v>14</v>
      </c>
      <c r="B41" s="1" t="s">
        <v>335</v>
      </c>
      <c r="C41" t="s">
        <v>509</v>
      </c>
      <c r="D41" t="s">
        <v>455</v>
      </c>
      <c r="E41" t="s">
        <v>455</v>
      </c>
      <c r="F41" s="1" t="s">
        <v>279</v>
      </c>
      <c r="G41">
        <v>1</v>
      </c>
      <c r="H41" s="1">
        <f>table1[[#This Row],[Retail Paper/Board W]]+table1[[#This Row],[Retail Rec.Pap/Board]]</f>
        <v>1</v>
      </c>
      <c r="I41" s="1">
        <v>1</v>
      </c>
      <c r="J41" s="1">
        <v>0</v>
      </c>
      <c r="K41" s="1">
        <f>table1[[#This Row],[Ret.Corrugated W.]]+table1[[#This Row],[Retail Rec.Cor.Board]]</f>
        <v>36</v>
      </c>
      <c r="L41" s="1">
        <v>19</v>
      </c>
      <c r="M41" s="1">
        <v>17</v>
      </c>
      <c r="N41" s="1">
        <f>table1[[#This Row],[Retail Polyst.W.]]+table1[[#This Row],[Retail Rec.Polyst.W.]]</f>
        <v>0</v>
      </c>
      <c r="O41" s="1">
        <v>0</v>
      </c>
      <c r="P41" s="1">
        <v>0</v>
      </c>
      <c r="Q41" s="1">
        <f>table1[[#This Row],[Retail PET W.]]+table1[[#This Row],[RetPetRecWeight]]</f>
        <v>0</v>
      </c>
      <c r="R41" s="1">
        <v>0</v>
      </c>
      <c r="S41" s="1">
        <v>0</v>
      </c>
      <c r="T41" s="1">
        <f>table1[[#This Row],[Retail Oth.Plast.W.]]+table1[[#This Row],[Retail Rec.Plast.W.]]</f>
        <v>0</v>
      </c>
      <c r="U41" s="1">
        <v>0</v>
      </c>
      <c r="V41" s="1">
        <v>0</v>
      </c>
      <c r="W41" s="1">
        <v>0</v>
      </c>
      <c r="X41" s="1">
        <v>0</v>
      </c>
      <c r="Y41" s="1">
        <f>table1[[#This Row],[Retail PP W.]]+table1[[#This Row],[Retail PP Rec.W.]]</f>
        <v>0</v>
      </c>
      <c r="Z41" s="1">
        <v>0</v>
      </c>
      <c r="AA41" s="1">
        <v>0</v>
      </c>
      <c r="AB41" s="1">
        <f>table1[[#This Row],[Retail PS W.]]+table1[[#This Row],[Retail PS Rec.W.]]</f>
        <v>0</v>
      </c>
      <c r="AC41" s="1">
        <v>0</v>
      </c>
      <c r="AD41" s="1">
        <v>0</v>
      </c>
      <c r="AE41" s="1">
        <f>table1[[#This Row],[Retail PC W.]]+table1[[#This Row],[Retail PC Rec.W.]]</f>
        <v>0</v>
      </c>
      <c r="AF41" s="1">
        <v>0</v>
      </c>
      <c r="AG41" s="1">
        <v>0</v>
      </c>
      <c r="AH41" s="1">
        <f>table1[[#This Row],[Retail LDPE W.]]+table1[[#This Row],[Retail LDPE Rec.W.]]</f>
        <v>0</v>
      </c>
      <c r="AI41" s="1">
        <v>0</v>
      </c>
      <c r="AJ41" s="1">
        <v>0</v>
      </c>
      <c r="AK41" s="1">
        <f>table1[[#This Row],[Retail PVC W.]]+table1[[#This Row],[Retail PVC Rec.W.]]</f>
        <v>0</v>
      </c>
      <c r="AL41" s="1">
        <v>0</v>
      </c>
      <c r="AM41" s="1">
        <v>0</v>
      </c>
      <c r="AN41" s="1">
        <f>table1[[#This Row],[Retail HDPE W.]]+table1[[#This Row],[Retail HDPE Rec.W.]]</f>
        <v>0</v>
      </c>
      <c r="AO41" s="1">
        <v>0</v>
      </c>
      <c r="AP41" s="1">
        <v>0</v>
      </c>
      <c r="AQ41" s="1">
        <v>0</v>
      </c>
      <c r="AR41">
        <v>24</v>
      </c>
      <c r="AS41" s="1">
        <f>table1[[#This Row],[OB1 Paper/Board W]]+table1[[#This Row],[OB1 Rec.Pap/Board]]</f>
        <v>0</v>
      </c>
      <c r="AT41" s="1">
        <v>0</v>
      </c>
      <c r="AU41" s="1">
        <v>0</v>
      </c>
      <c r="AV41" s="1">
        <f>table1[[#This Row],[OB1 Corrugated W.]]+table1[[#This Row],[OB1 Rec.Cor.Board]]</f>
        <v>67</v>
      </c>
      <c r="AW41" s="1">
        <v>40</v>
      </c>
      <c r="AX41" s="1">
        <v>27</v>
      </c>
      <c r="AY41" s="1">
        <f>table1[[#This Row],[OB1 Polyst.W.]]+table1[[#This Row],[OB1 Rec.Polyst.W.]]</f>
        <v>0</v>
      </c>
      <c r="AZ41" s="1">
        <v>0</v>
      </c>
      <c r="BA41" s="1">
        <v>0</v>
      </c>
      <c r="BB41" s="1">
        <f>table1[[#This Row],[OB1 PET W.]]+table1[[#This Row],[OB1PetRecWeight]]</f>
        <v>0</v>
      </c>
      <c r="BC41" s="1">
        <v>0</v>
      </c>
      <c r="BD41" s="1">
        <v>0</v>
      </c>
      <c r="BE41" s="1">
        <f>table1[[#This Row],[OB1 Oth.Plast.W.]]+table1[[#This Row],[OB1 O.Plas.Rec.W.]]</f>
        <v>0</v>
      </c>
      <c r="BF41" s="1">
        <v>0</v>
      </c>
      <c r="BG41" s="1">
        <v>0</v>
      </c>
      <c r="BH41" s="1">
        <v>0</v>
      </c>
      <c r="BI41" s="1">
        <f>table1[[#This Row],[OB1 PP W.]]+table1[[#This Row],[OB1 PP Rec.W.]]</f>
        <v>0</v>
      </c>
      <c r="BJ41" s="1">
        <v>0</v>
      </c>
      <c r="BK41" s="1">
        <v>0</v>
      </c>
      <c r="BL41" s="1">
        <f>table1[[#This Row],[OB1 PS W.]]+table1[[#This Row],[OB1 PS Rec.W.]]</f>
        <v>0</v>
      </c>
      <c r="BM41" s="1">
        <v>0</v>
      </c>
      <c r="BN41" s="1">
        <v>0</v>
      </c>
      <c r="BO41" s="1">
        <f>table1[[#This Row],[OB1 PC W.]]+table1[[#This Row],[OB1 PC Rec.W.]]</f>
        <v>0</v>
      </c>
      <c r="BP41" s="1">
        <v>0</v>
      </c>
      <c r="BQ41" s="1">
        <v>0</v>
      </c>
      <c r="BR41" s="1">
        <f>table1[[#This Row],[OB1 LDPE W.]]+table1[[#This Row],[OB1 LDPE Rec.W.]]</f>
        <v>0</v>
      </c>
      <c r="BS41" s="1">
        <v>0</v>
      </c>
      <c r="BT41" s="1">
        <v>0</v>
      </c>
      <c r="BU41" s="1">
        <f>table1[[#This Row],[OB1 PVC W.]]+table1[[#This Row],[OB1 PVC Rec.W.]]</f>
        <v>0</v>
      </c>
      <c r="BV41" s="1">
        <v>0</v>
      </c>
      <c r="BW41" s="1">
        <v>0</v>
      </c>
      <c r="BX41" s="1">
        <f>table1[[#This Row],[OB1 HDPE W.]]+table1[[#This Row],[OB1 HDPE Rec.W.]]</f>
        <v>0</v>
      </c>
      <c r="BY41" s="1">
        <v>0</v>
      </c>
      <c r="BZ41" s="1">
        <v>0</v>
      </c>
      <c r="CA41" s="1">
        <f>table1[[#This Row],[OB1 EPS W.]]+table1[[#This Row],[OB1 EPS Rec.W.]]</f>
        <v>0</v>
      </c>
      <c r="CB41" s="1">
        <v>0</v>
      </c>
      <c r="CC41" s="1">
        <v>0</v>
      </c>
      <c r="CD41" s="1">
        <v>0</v>
      </c>
      <c r="CE41">
        <v>0</v>
      </c>
      <c r="CF41" s="1">
        <f>table1[[#This Row],[OB2 Paper/Board W]]+table1[[#This Row],[OB2 Rec.Pap/Board]]</f>
        <v>2</v>
      </c>
      <c r="CG41" s="1">
        <v>2</v>
      </c>
      <c r="CH41" s="1">
        <v>0</v>
      </c>
      <c r="CI41" s="1">
        <f>table1[[#This Row],[OB2 Corrugated W.]]+table1[[#This Row],[OB2 Rec.Cor.Board]]</f>
        <v>501</v>
      </c>
      <c r="CJ41" s="1">
        <v>300</v>
      </c>
      <c r="CK41" s="1">
        <v>201</v>
      </c>
      <c r="CL41" s="1">
        <f>table1[[#This Row],[OB2 Polyst.W.]]+table1[[#This Row],[OB2 Rec.Polyst.W.]]</f>
        <v>0</v>
      </c>
      <c r="CM41" s="1">
        <v>0</v>
      </c>
      <c r="CN41" s="1">
        <v>0</v>
      </c>
      <c r="CO41" s="1">
        <f>table1[[#This Row],[OB2 PET W.]]+table1[[#This Row],[OB2PetRecWeight]]</f>
        <v>0</v>
      </c>
      <c r="CP41" s="1">
        <v>0</v>
      </c>
      <c r="CQ41" s="1">
        <v>0</v>
      </c>
      <c r="CR41" s="1">
        <v>0</v>
      </c>
      <c r="CS41" s="1">
        <v>0</v>
      </c>
      <c r="CT41" s="1">
        <v>0</v>
      </c>
      <c r="CU41" s="1">
        <v>0</v>
      </c>
      <c r="CV41" s="1">
        <f>table1[[#This Row],[OB2 PP W.]]+table1[[#This Row],[OB2 PP Rec.W.]]</f>
        <v>0</v>
      </c>
      <c r="CW41" s="1">
        <v>0</v>
      </c>
      <c r="CX41" s="1">
        <v>0</v>
      </c>
      <c r="CY41" s="1">
        <f>table1[[#This Row],[OB2 PS W.]]+table1[[#This Row],[OB2 PS Rec.W.]]</f>
        <v>0</v>
      </c>
      <c r="CZ41" s="1">
        <v>0</v>
      </c>
      <c r="DA41" s="1">
        <v>0</v>
      </c>
      <c r="DB41" s="1">
        <f>table1[[#This Row],[OB2 PC W.]]+table1[[#This Row],[OB2 PC Rec.W.]]</f>
        <v>0</v>
      </c>
      <c r="DC41" s="1">
        <v>0</v>
      </c>
      <c r="DD41" s="1">
        <v>0</v>
      </c>
      <c r="DE41" s="1">
        <f>table1[[#This Row],[OB2 LDPE W.]]+table1[[#This Row],[OB2 LDPE Rec.W.]]</f>
        <v>0</v>
      </c>
      <c r="DF41" s="1">
        <v>0</v>
      </c>
      <c r="DG41" s="1">
        <v>0</v>
      </c>
      <c r="DH41" s="1">
        <f>table1[[#This Row],[OB2 PVC W.]]+table1[[#This Row],[OB2 PVC Rec.W.]]</f>
        <v>0</v>
      </c>
      <c r="DI41" s="1">
        <v>0</v>
      </c>
      <c r="DJ41" s="1">
        <v>0</v>
      </c>
      <c r="DK41" s="1">
        <f>table1[[#This Row],[OB2 HDPE W.]]+table1[[#This Row],[OB2 HDPE Rec.W.]]</f>
        <v>0</v>
      </c>
      <c r="DL41" s="1">
        <v>0</v>
      </c>
      <c r="DM41" s="1">
        <v>0</v>
      </c>
      <c r="DN41" s="1">
        <f>table1[[#This Row],[OB2 EPS W.]]+table1[[#This Row],[OB2 EPS Rec.W.]]</f>
        <v>0</v>
      </c>
      <c r="DO41" s="1">
        <v>0</v>
      </c>
      <c r="DP41" s="1">
        <v>0</v>
      </c>
      <c r="DQ41" s="1">
        <v>0</v>
      </c>
    </row>
    <row r="42" spans="1:121" x14ac:dyDescent="0.25">
      <c r="A42" s="1" t="s">
        <v>33</v>
      </c>
      <c r="B42" s="1" t="s">
        <v>338</v>
      </c>
      <c r="C42" t="s">
        <v>510</v>
      </c>
      <c r="D42" t="s">
        <v>455</v>
      </c>
      <c r="E42" t="s">
        <v>455</v>
      </c>
      <c r="F42" s="1" t="s">
        <v>279</v>
      </c>
      <c r="G42">
        <v>1</v>
      </c>
      <c r="H42" s="1">
        <f>table1[[#This Row],[Retail Paper/Board W]]+table1[[#This Row],[Retail Rec.Pap/Board]]</f>
        <v>1</v>
      </c>
      <c r="I42" s="1">
        <v>1</v>
      </c>
      <c r="J42" s="1">
        <v>0</v>
      </c>
      <c r="K42" s="1">
        <f>table1[[#This Row],[Ret.Corrugated W.]]+table1[[#This Row],[Retail Rec.Cor.Board]]</f>
        <v>36</v>
      </c>
      <c r="L42" s="1">
        <v>19</v>
      </c>
      <c r="M42" s="1">
        <v>17</v>
      </c>
      <c r="N42" s="1">
        <f>table1[[#This Row],[Retail Polyst.W.]]+table1[[#This Row],[Retail Rec.Polyst.W.]]</f>
        <v>0</v>
      </c>
      <c r="O42" s="1">
        <v>0</v>
      </c>
      <c r="P42" s="1">
        <v>0</v>
      </c>
      <c r="Q42" s="1">
        <f>table1[[#This Row],[Retail PET W.]]+table1[[#This Row],[RetPetRecWeight]]</f>
        <v>0</v>
      </c>
      <c r="R42" s="1">
        <v>0</v>
      </c>
      <c r="S42" s="1">
        <v>0</v>
      </c>
      <c r="T42" s="1">
        <f>table1[[#This Row],[Retail Oth.Plast.W.]]+table1[[#This Row],[Retail Rec.Plast.W.]]</f>
        <v>0</v>
      </c>
      <c r="U42" s="1">
        <v>0</v>
      </c>
      <c r="V42" s="1">
        <v>0</v>
      </c>
      <c r="W42" s="1">
        <v>0</v>
      </c>
      <c r="X42" s="1">
        <v>0</v>
      </c>
      <c r="Y42" s="1">
        <f>table1[[#This Row],[Retail PP W.]]+table1[[#This Row],[Retail PP Rec.W.]]</f>
        <v>0</v>
      </c>
      <c r="Z42" s="1">
        <v>0</v>
      </c>
      <c r="AA42" s="1">
        <v>0</v>
      </c>
      <c r="AB42" s="1">
        <f>table1[[#This Row],[Retail PS W.]]+table1[[#This Row],[Retail PS Rec.W.]]</f>
        <v>0</v>
      </c>
      <c r="AC42" s="1">
        <v>0</v>
      </c>
      <c r="AD42" s="1">
        <v>0</v>
      </c>
      <c r="AE42" s="1">
        <f>table1[[#This Row],[Retail PC W.]]+table1[[#This Row],[Retail PC Rec.W.]]</f>
        <v>0</v>
      </c>
      <c r="AF42" s="1">
        <v>0</v>
      </c>
      <c r="AG42" s="1">
        <v>0</v>
      </c>
      <c r="AH42" s="1">
        <f>table1[[#This Row],[Retail LDPE W.]]+table1[[#This Row],[Retail LDPE Rec.W.]]</f>
        <v>0</v>
      </c>
      <c r="AI42" s="1">
        <v>0</v>
      </c>
      <c r="AJ42" s="1">
        <v>0</v>
      </c>
      <c r="AK42" s="1">
        <f>table1[[#This Row],[Retail PVC W.]]+table1[[#This Row],[Retail PVC Rec.W.]]</f>
        <v>0</v>
      </c>
      <c r="AL42" s="1">
        <v>0</v>
      </c>
      <c r="AM42" s="1">
        <v>0</v>
      </c>
      <c r="AN42" s="1">
        <f>table1[[#This Row],[Retail HDPE W.]]+table1[[#This Row],[Retail HDPE Rec.W.]]</f>
        <v>0</v>
      </c>
      <c r="AO42" s="1">
        <v>0</v>
      </c>
      <c r="AP42" s="1">
        <v>0</v>
      </c>
      <c r="AQ42" s="1">
        <v>0</v>
      </c>
      <c r="AR42">
        <v>24</v>
      </c>
      <c r="AS42" s="1">
        <f>table1[[#This Row],[OB1 Paper/Board W]]+table1[[#This Row],[OB1 Rec.Pap/Board]]</f>
        <v>0</v>
      </c>
      <c r="AT42" s="1">
        <v>0</v>
      </c>
      <c r="AU42" s="1">
        <v>0</v>
      </c>
      <c r="AV42" s="1">
        <f>table1[[#This Row],[OB1 Corrugated W.]]+table1[[#This Row],[OB1 Rec.Cor.Board]]</f>
        <v>67</v>
      </c>
      <c r="AW42" s="1">
        <v>40</v>
      </c>
      <c r="AX42" s="1">
        <v>27</v>
      </c>
      <c r="AY42" s="1">
        <f>table1[[#This Row],[OB1 Polyst.W.]]+table1[[#This Row],[OB1 Rec.Polyst.W.]]</f>
        <v>0</v>
      </c>
      <c r="AZ42" s="1">
        <v>0</v>
      </c>
      <c r="BA42" s="1">
        <v>0</v>
      </c>
      <c r="BB42" s="1">
        <f>table1[[#This Row],[OB1 PET W.]]+table1[[#This Row],[OB1PetRecWeight]]</f>
        <v>0</v>
      </c>
      <c r="BC42" s="1">
        <v>0</v>
      </c>
      <c r="BD42" s="1">
        <v>0</v>
      </c>
      <c r="BE42" s="1">
        <f>table1[[#This Row],[OB1 Oth.Plast.W.]]+table1[[#This Row],[OB1 O.Plas.Rec.W.]]</f>
        <v>0</v>
      </c>
      <c r="BF42" s="1">
        <v>0</v>
      </c>
      <c r="BG42" s="1">
        <v>0</v>
      </c>
      <c r="BH42" s="1">
        <v>0</v>
      </c>
      <c r="BI42" s="1">
        <f>table1[[#This Row],[OB1 PP W.]]+table1[[#This Row],[OB1 PP Rec.W.]]</f>
        <v>0</v>
      </c>
      <c r="BJ42" s="1">
        <v>0</v>
      </c>
      <c r="BK42" s="1">
        <v>0</v>
      </c>
      <c r="BL42" s="1">
        <f>table1[[#This Row],[OB1 PS W.]]+table1[[#This Row],[OB1 PS Rec.W.]]</f>
        <v>0</v>
      </c>
      <c r="BM42" s="1">
        <v>0</v>
      </c>
      <c r="BN42" s="1">
        <v>0</v>
      </c>
      <c r="BO42" s="1">
        <f>table1[[#This Row],[OB1 PC W.]]+table1[[#This Row],[OB1 PC Rec.W.]]</f>
        <v>0</v>
      </c>
      <c r="BP42" s="1">
        <v>0</v>
      </c>
      <c r="BQ42" s="1">
        <v>0</v>
      </c>
      <c r="BR42" s="1">
        <f>table1[[#This Row],[OB1 LDPE W.]]+table1[[#This Row],[OB1 LDPE Rec.W.]]</f>
        <v>0</v>
      </c>
      <c r="BS42" s="1">
        <v>0</v>
      </c>
      <c r="BT42" s="1">
        <v>0</v>
      </c>
      <c r="BU42" s="1">
        <f>table1[[#This Row],[OB1 PVC W.]]+table1[[#This Row],[OB1 PVC Rec.W.]]</f>
        <v>0</v>
      </c>
      <c r="BV42" s="1">
        <v>0</v>
      </c>
      <c r="BW42" s="1">
        <v>0</v>
      </c>
      <c r="BX42" s="1">
        <f>table1[[#This Row],[OB1 HDPE W.]]+table1[[#This Row],[OB1 HDPE Rec.W.]]</f>
        <v>0</v>
      </c>
      <c r="BY42" s="1">
        <v>0</v>
      </c>
      <c r="BZ42" s="1">
        <v>0</v>
      </c>
      <c r="CA42" s="1">
        <f>table1[[#This Row],[OB1 EPS W.]]+table1[[#This Row],[OB1 EPS Rec.W.]]</f>
        <v>0</v>
      </c>
      <c r="CB42" s="1">
        <v>0</v>
      </c>
      <c r="CC42" s="1">
        <v>0</v>
      </c>
      <c r="CD42" s="1">
        <v>0</v>
      </c>
      <c r="CE42">
        <v>0</v>
      </c>
      <c r="CF42" s="1">
        <f>table1[[#This Row],[OB2 Paper/Board W]]+table1[[#This Row],[OB2 Rec.Pap/Board]]</f>
        <v>2</v>
      </c>
      <c r="CG42" s="1">
        <v>2</v>
      </c>
      <c r="CH42" s="1">
        <v>0</v>
      </c>
      <c r="CI42" s="1">
        <f>table1[[#This Row],[OB2 Corrugated W.]]+table1[[#This Row],[OB2 Rec.Cor.Board]]</f>
        <v>501</v>
      </c>
      <c r="CJ42" s="1">
        <v>300</v>
      </c>
      <c r="CK42" s="1">
        <v>201</v>
      </c>
      <c r="CL42" s="1">
        <f>table1[[#This Row],[OB2 Polyst.W.]]+table1[[#This Row],[OB2 Rec.Polyst.W.]]</f>
        <v>0</v>
      </c>
      <c r="CM42" s="1">
        <v>0</v>
      </c>
      <c r="CN42" s="1">
        <v>0</v>
      </c>
      <c r="CO42" s="1">
        <f>table1[[#This Row],[OB2 PET W.]]+table1[[#This Row],[OB2PetRecWeight]]</f>
        <v>0</v>
      </c>
      <c r="CP42" s="1">
        <v>0</v>
      </c>
      <c r="CQ42" s="1">
        <v>0</v>
      </c>
      <c r="CR42" s="1">
        <v>0</v>
      </c>
      <c r="CS42" s="1">
        <v>0</v>
      </c>
      <c r="CT42" s="1">
        <v>0</v>
      </c>
      <c r="CU42" s="1">
        <v>0</v>
      </c>
      <c r="CV42" s="1">
        <f>table1[[#This Row],[OB2 PP W.]]+table1[[#This Row],[OB2 PP Rec.W.]]</f>
        <v>0</v>
      </c>
      <c r="CW42" s="1">
        <v>0</v>
      </c>
      <c r="CX42" s="1">
        <v>0</v>
      </c>
      <c r="CY42" s="1">
        <f>table1[[#This Row],[OB2 PS W.]]+table1[[#This Row],[OB2 PS Rec.W.]]</f>
        <v>0</v>
      </c>
      <c r="CZ42" s="1">
        <v>0</v>
      </c>
      <c r="DA42" s="1">
        <v>0</v>
      </c>
      <c r="DB42" s="1">
        <f>table1[[#This Row],[OB2 PC W.]]+table1[[#This Row],[OB2 PC Rec.W.]]</f>
        <v>0</v>
      </c>
      <c r="DC42" s="1">
        <v>0</v>
      </c>
      <c r="DD42" s="1">
        <v>0</v>
      </c>
      <c r="DE42" s="1">
        <f>table1[[#This Row],[OB2 LDPE W.]]+table1[[#This Row],[OB2 LDPE Rec.W.]]</f>
        <v>0</v>
      </c>
      <c r="DF42" s="1">
        <v>0</v>
      </c>
      <c r="DG42" s="1">
        <v>0</v>
      </c>
      <c r="DH42" s="1">
        <f>table1[[#This Row],[OB2 PVC W.]]+table1[[#This Row],[OB2 PVC Rec.W.]]</f>
        <v>0</v>
      </c>
      <c r="DI42" s="1">
        <v>0</v>
      </c>
      <c r="DJ42" s="1">
        <v>0</v>
      </c>
      <c r="DK42" s="1">
        <f>table1[[#This Row],[OB2 HDPE W.]]+table1[[#This Row],[OB2 HDPE Rec.W.]]</f>
        <v>0</v>
      </c>
      <c r="DL42" s="1">
        <v>0</v>
      </c>
      <c r="DM42" s="1">
        <v>0</v>
      </c>
      <c r="DN42" s="1">
        <f>table1[[#This Row],[OB2 EPS W.]]+table1[[#This Row],[OB2 EPS Rec.W.]]</f>
        <v>0</v>
      </c>
      <c r="DO42" s="1">
        <v>0</v>
      </c>
      <c r="DP42" s="1">
        <v>0</v>
      </c>
      <c r="DQ42" s="1">
        <v>0</v>
      </c>
    </row>
    <row r="43" spans="1:121" x14ac:dyDescent="0.25">
      <c r="A43" s="1" t="s">
        <v>34</v>
      </c>
      <c r="B43" s="1" t="s">
        <v>337</v>
      </c>
      <c r="C43" t="s">
        <v>511</v>
      </c>
      <c r="D43" t="s">
        <v>455</v>
      </c>
      <c r="E43" t="s">
        <v>455</v>
      </c>
      <c r="F43" s="1" t="s">
        <v>279</v>
      </c>
      <c r="G43">
        <v>1</v>
      </c>
      <c r="H43" s="1">
        <f>table1[[#This Row],[Retail Paper/Board W]]+table1[[#This Row],[Retail Rec.Pap/Board]]</f>
        <v>1</v>
      </c>
      <c r="I43" s="1">
        <v>1</v>
      </c>
      <c r="J43" s="1">
        <v>0</v>
      </c>
      <c r="K43" s="1">
        <f>table1[[#This Row],[Ret.Corrugated W.]]+table1[[#This Row],[Retail Rec.Cor.Board]]</f>
        <v>36</v>
      </c>
      <c r="L43" s="1">
        <v>19</v>
      </c>
      <c r="M43" s="1">
        <v>17</v>
      </c>
      <c r="N43" s="1">
        <f>table1[[#This Row],[Retail Polyst.W.]]+table1[[#This Row],[Retail Rec.Polyst.W.]]</f>
        <v>0</v>
      </c>
      <c r="O43" s="1">
        <v>0</v>
      </c>
      <c r="P43" s="1">
        <v>0</v>
      </c>
      <c r="Q43" s="1">
        <f>table1[[#This Row],[Retail PET W.]]+table1[[#This Row],[RetPetRecWeight]]</f>
        <v>0</v>
      </c>
      <c r="R43" s="1">
        <v>0</v>
      </c>
      <c r="S43" s="1">
        <v>0</v>
      </c>
      <c r="T43" s="1">
        <f>table1[[#This Row],[Retail Oth.Plast.W.]]+table1[[#This Row],[Retail Rec.Plast.W.]]</f>
        <v>0</v>
      </c>
      <c r="U43" s="1">
        <v>0</v>
      </c>
      <c r="V43" s="1">
        <v>0</v>
      </c>
      <c r="W43" s="1">
        <v>0</v>
      </c>
      <c r="X43" s="1">
        <v>0</v>
      </c>
      <c r="Y43" s="1">
        <f>table1[[#This Row],[Retail PP W.]]+table1[[#This Row],[Retail PP Rec.W.]]</f>
        <v>0</v>
      </c>
      <c r="Z43" s="1">
        <v>0</v>
      </c>
      <c r="AA43" s="1">
        <v>0</v>
      </c>
      <c r="AB43" s="1">
        <f>table1[[#This Row],[Retail PS W.]]+table1[[#This Row],[Retail PS Rec.W.]]</f>
        <v>0</v>
      </c>
      <c r="AC43" s="1">
        <v>0</v>
      </c>
      <c r="AD43" s="1">
        <v>0</v>
      </c>
      <c r="AE43" s="1">
        <f>table1[[#This Row],[Retail PC W.]]+table1[[#This Row],[Retail PC Rec.W.]]</f>
        <v>0</v>
      </c>
      <c r="AF43" s="1">
        <v>0</v>
      </c>
      <c r="AG43" s="1">
        <v>0</v>
      </c>
      <c r="AH43" s="1">
        <f>table1[[#This Row],[Retail LDPE W.]]+table1[[#This Row],[Retail LDPE Rec.W.]]</f>
        <v>0</v>
      </c>
      <c r="AI43" s="1">
        <v>0</v>
      </c>
      <c r="AJ43" s="1">
        <v>0</v>
      </c>
      <c r="AK43" s="1">
        <f>table1[[#This Row],[Retail PVC W.]]+table1[[#This Row],[Retail PVC Rec.W.]]</f>
        <v>0</v>
      </c>
      <c r="AL43" s="1">
        <v>0</v>
      </c>
      <c r="AM43" s="1">
        <v>0</v>
      </c>
      <c r="AN43" s="1">
        <f>table1[[#This Row],[Retail HDPE W.]]+table1[[#This Row],[Retail HDPE Rec.W.]]</f>
        <v>0</v>
      </c>
      <c r="AO43" s="1">
        <v>0</v>
      </c>
      <c r="AP43" s="1">
        <v>0</v>
      </c>
      <c r="AQ43" s="1">
        <v>0</v>
      </c>
      <c r="AR43">
        <v>24</v>
      </c>
      <c r="AS43" s="1">
        <f>table1[[#This Row],[OB1 Paper/Board W]]+table1[[#This Row],[OB1 Rec.Pap/Board]]</f>
        <v>0</v>
      </c>
      <c r="AT43" s="1">
        <v>0</v>
      </c>
      <c r="AU43" s="1">
        <v>0</v>
      </c>
      <c r="AV43" s="1">
        <f>table1[[#This Row],[OB1 Corrugated W.]]+table1[[#This Row],[OB1 Rec.Cor.Board]]</f>
        <v>67</v>
      </c>
      <c r="AW43" s="1">
        <v>40</v>
      </c>
      <c r="AX43" s="1">
        <v>27</v>
      </c>
      <c r="AY43" s="1">
        <f>table1[[#This Row],[OB1 Polyst.W.]]+table1[[#This Row],[OB1 Rec.Polyst.W.]]</f>
        <v>0</v>
      </c>
      <c r="AZ43" s="1">
        <v>0</v>
      </c>
      <c r="BA43" s="1">
        <v>0</v>
      </c>
      <c r="BB43" s="1">
        <f>table1[[#This Row],[OB1 PET W.]]+table1[[#This Row],[OB1PetRecWeight]]</f>
        <v>0</v>
      </c>
      <c r="BC43" s="1">
        <v>0</v>
      </c>
      <c r="BD43" s="1">
        <v>0</v>
      </c>
      <c r="BE43" s="1">
        <f>table1[[#This Row],[OB1 Oth.Plast.W.]]+table1[[#This Row],[OB1 O.Plas.Rec.W.]]</f>
        <v>0</v>
      </c>
      <c r="BF43" s="1">
        <v>0</v>
      </c>
      <c r="BG43" s="1">
        <v>0</v>
      </c>
      <c r="BH43" s="1">
        <v>0</v>
      </c>
      <c r="BI43" s="1">
        <f>table1[[#This Row],[OB1 PP W.]]+table1[[#This Row],[OB1 PP Rec.W.]]</f>
        <v>0</v>
      </c>
      <c r="BJ43" s="1">
        <v>0</v>
      </c>
      <c r="BK43" s="1">
        <v>0</v>
      </c>
      <c r="BL43" s="1">
        <f>table1[[#This Row],[OB1 PS W.]]+table1[[#This Row],[OB1 PS Rec.W.]]</f>
        <v>0</v>
      </c>
      <c r="BM43" s="1">
        <v>0</v>
      </c>
      <c r="BN43" s="1">
        <v>0</v>
      </c>
      <c r="BO43" s="1">
        <f>table1[[#This Row],[OB1 PC W.]]+table1[[#This Row],[OB1 PC Rec.W.]]</f>
        <v>0</v>
      </c>
      <c r="BP43" s="1">
        <v>0</v>
      </c>
      <c r="BQ43" s="1">
        <v>0</v>
      </c>
      <c r="BR43" s="1">
        <f>table1[[#This Row],[OB1 LDPE W.]]+table1[[#This Row],[OB1 LDPE Rec.W.]]</f>
        <v>0</v>
      </c>
      <c r="BS43" s="1">
        <v>0</v>
      </c>
      <c r="BT43" s="1">
        <v>0</v>
      </c>
      <c r="BU43" s="1">
        <f>table1[[#This Row],[OB1 PVC W.]]+table1[[#This Row],[OB1 PVC Rec.W.]]</f>
        <v>0</v>
      </c>
      <c r="BV43" s="1">
        <v>0</v>
      </c>
      <c r="BW43" s="1">
        <v>0</v>
      </c>
      <c r="BX43" s="1">
        <f>table1[[#This Row],[OB1 HDPE W.]]+table1[[#This Row],[OB1 HDPE Rec.W.]]</f>
        <v>0</v>
      </c>
      <c r="BY43" s="1">
        <v>0</v>
      </c>
      <c r="BZ43" s="1">
        <v>0</v>
      </c>
      <c r="CA43" s="1">
        <f>table1[[#This Row],[OB1 EPS W.]]+table1[[#This Row],[OB1 EPS Rec.W.]]</f>
        <v>0</v>
      </c>
      <c r="CB43" s="1">
        <v>0</v>
      </c>
      <c r="CC43" s="1">
        <v>0</v>
      </c>
      <c r="CD43" s="1">
        <v>0</v>
      </c>
      <c r="CE43">
        <v>0</v>
      </c>
      <c r="CF43" s="1">
        <f>table1[[#This Row],[OB2 Paper/Board W]]+table1[[#This Row],[OB2 Rec.Pap/Board]]</f>
        <v>2</v>
      </c>
      <c r="CG43" s="1">
        <v>2</v>
      </c>
      <c r="CH43" s="1">
        <v>0</v>
      </c>
      <c r="CI43" s="1">
        <f>table1[[#This Row],[OB2 Corrugated W.]]+table1[[#This Row],[OB2 Rec.Cor.Board]]</f>
        <v>501</v>
      </c>
      <c r="CJ43" s="1">
        <v>300</v>
      </c>
      <c r="CK43" s="1">
        <v>201</v>
      </c>
      <c r="CL43" s="1">
        <f>table1[[#This Row],[OB2 Polyst.W.]]+table1[[#This Row],[OB2 Rec.Polyst.W.]]</f>
        <v>0</v>
      </c>
      <c r="CM43" s="1">
        <v>0</v>
      </c>
      <c r="CN43" s="1">
        <v>0</v>
      </c>
      <c r="CO43" s="1">
        <f>table1[[#This Row],[OB2 PET W.]]+table1[[#This Row],[OB2PetRecWeight]]</f>
        <v>0</v>
      </c>
      <c r="CP43" s="1">
        <v>0</v>
      </c>
      <c r="CQ43" s="1">
        <v>0</v>
      </c>
      <c r="CR43" s="1">
        <v>0</v>
      </c>
      <c r="CS43" s="1">
        <v>0</v>
      </c>
      <c r="CT43" s="1">
        <v>0</v>
      </c>
      <c r="CU43" s="1">
        <v>0</v>
      </c>
      <c r="CV43" s="1">
        <f>table1[[#This Row],[OB2 PP W.]]+table1[[#This Row],[OB2 PP Rec.W.]]</f>
        <v>0</v>
      </c>
      <c r="CW43" s="1">
        <v>0</v>
      </c>
      <c r="CX43" s="1">
        <v>0</v>
      </c>
      <c r="CY43" s="1">
        <f>table1[[#This Row],[OB2 PS W.]]+table1[[#This Row],[OB2 PS Rec.W.]]</f>
        <v>0</v>
      </c>
      <c r="CZ43" s="1">
        <v>0</v>
      </c>
      <c r="DA43" s="1">
        <v>0</v>
      </c>
      <c r="DB43" s="1">
        <f>table1[[#This Row],[OB2 PC W.]]+table1[[#This Row],[OB2 PC Rec.W.]]</f>
        <v>0</v>
      </c>
      <c r="DC43" s="1">
        <v>0</v>
      </c>
      <c r="DD43" s="1">
        <v>0</v>
      </c>
      <c r="DE43" s="1">
        <f>table1[[#This Row],[OB2 LDPE W.]]+table1[[#This Row],[OB2 LDPE Rec.W.]]</f>
        <v>0</v>
      </c>
      <c r="DF43" s="1">
        <v>0</v>
      </c>
      <c r="DG43" s="1">
        <v>0</v>
      </c>
      <c r="DH43" s="1">
        <f>table1[[#This Row],[OB2 PVC W.]]+table1[[#This Row],[OB2 PVC Rec.W.]]</f>
        <v>0</v>
      </c>
      <c r="DI43" s="1">
        <v>0</v>
      </c>
      <c r="DJ43" s="1">
        <v>0</v>
      </c>
      <c r="DK43" s="1">
        <f>table1[[#This Row],[OB2 HDPE W.]]+table1[[#This Row],[OB2 HDPE Rec.W.]]</f>
        <v>0</v>
      </c>
      <c r="DL43" s="1">
        <v>0</v>
      </c>
      <c r="DM43" s="1">
        <v>0</v>
      </c>
      <c r="DN43" s="1">
        <f>table1[[#This Row],[OB2 EPS W.]]+table1[[#This Row],[OB2 EPS Rec.W.]]</f>
        <v>0</v>
      </c>
      <c r="DO43" s="1">
        <v>0</v>
      </c>
      <c r="DP43" s="1">
        <v>0</v>
      </c>
      <c r="DQ43" s="1">
        <v>0</v>
      </c>
    </row>
    <row r="44" spans="1:121" x14ac:dyDescent="0.25">
      <c r="A44" s="1" t="s">
        <v>35</v>
      </c>
      <c r="B44" s="1" t="s">
        <v>336</v>
      </c>
      <c r="C44" t="s">
        <v>512</v>
      </c>
      <c r="D44" t="s">
        <v>455</v>
      </c>
      <c r="E44" t="s">
        <v>455</v>
      </c>
      <c r="F44" s="1" t="s">
        <v>279</v>
      </c>
      <c r="G44">
        <v>1</v>
      </c>
      <c r="H44" s="1">
        <f>table1[[#This Row],[Retail Paper/Board W]]+table1[[#This Row],[Retail Rec.Pap/Board]]</f>
        <v>1</v>
      </c>
      <c r="I44" s="1">
        <v>1</v>
      </c>
      <c r="J44" s="1">
        <v>0</v>
      </c>
      <c r="K44" s="1">
        <f>table1[[#This Row],[Ret.Corrugated W.]]+table1[[#This Row],[Retail Rec.Cor.Board]]</f>
        <v>36</v>
      </c>
      <c r="L44" s="1">
        <v>19</v>
      </c>
      <c r="M44" s="1">
        <v>17</v>
      </c>
      <c r="N44" s="1">
        <f>table1[[#This Row],[Retail Polyst.W.]]+table1[[#This Row],[Retail Rec.Polyst.W.]]</f>
        <v>0</v>
      </c>
      <c r="O44" s="1">
        <v>0</v>
      </c>
      <c r="P44" s="1">
        <v>0</v>
      </c>
      <c r="Q44" s="1">
        <f>table1[[#This Row],[Retail PET W.]]+table1[[#This Row],[RetPetRecWeight]]</f>
        <v>0</v>
      </c>
      <c r="R44" s="1">
        <v>0</v>
      </c>
      <c r="S44" s="1">
        <v>0</v>
      </c>
      <c r="T44" s="1">
        <f>table1[[#This Row],[Retail Oth.Plast.W.]]+table1[[#This Row],[Retail Rec.Plast.W.]]</f>
        <v>0</v>
      </c>
      <c r="U44" s="1">
        <v>0</v>
      </c>
      <c r="V44" s="1">
        <v>0</v>
      </c>
      <c r="W44" s="1">
        <v>0</v>
      </c>
      <c r="X44" s="1">
        <v>0</v>
      </c>
      <c r="Y44" s="1">
        <f>table1[[#This Row],[Retail PP W.]]+table1[[#This Row],[Retail PP Rec.W.]]</f>
        <v>0</v>
      </c>
      <c r="Z44" s="1">
        <v>0</v>
      </c>
      <c r="AA44" s="1">
        <v>0</v>
      </c>
      <c r="AB44" s="1">
        <f>table1[[#This Row],[Retail PS W.]]+table1[[#This Row],[Retail PS Rec.W.]]</f>
        <v>0</v>
      </c>
      <c r="AC44" s="1">
        <v>0</v>
      </c>
      <c r="AD44" s="1">
        <v>0</v>
      </c>
      <c r="AE44" s="1">
        <f>table1[[#This Row],[Retail PC W.]]+table1[[#This Row],[Retail PC Rec.W.]]</f>
        <v>0</v>
      </c>
      <c r="AF44" s="1">
        <v>0</v>
      </c>
      <c r="AG44" s="1">
        <v>0</v>
      </c>
      <c r="AH44" s="1">
        <f>table1[[#This Row],[Retail LDPE W.]]+table1[[#This Row],[Retail LDPE Rec.W.]]</f>
        <v>0</v>
      </c>
      <c r="AI44" s="1">
        <v>0</v>
      </c>
      <c r="AJ44" s="1">
        <v>0</v>
      </c>
      <c r="AK44" s="1">
        <f>table1[[#This Row],[Retail PVC W.]]+table1[[#This Row],[Retail PVC Rec.W.]]</f>
        <v>0</v>
      </c>
      <c r="AL44" s="1">
        <v>0</v>
      </c>
      <c r="AM44" s="1">
        <v>0</v>
      </c>
      <c r="AN44" s="1">
        <f>table1[[#This Row],[Retail HDPE W.]]+table1[[#This Row],[Retail HDPE Rec.W.]]</f>
        <v>0</v>
      </c>
      <c r="AO44" s="1">
        <v>0</v>
      </c>
      <c r="AP44" s="1">
        <v>0</v>
      </c>
      <c r="AQ44" s="1">
        <v>0</v>
      </c>
      <c r="AR44">
        <v>24</v>
      </c>
      <c r="AS44" s="1">
        <f>table1[[#This Row],[OB1 Paper/Board W]]+table1[[#This Row],[OB1 Rec.Pap/Board]]</f>
        <v>0</v>
      </c>
      <c r="AT44" s="1">
        <v>0</v>
      </c>
      <c r="AU44" s="1">
        <v>0</v>
      </c>
      <c r="AV44" s="1">
        <f>table1[[#This Row],[OB1 Corrugated W.]]+table1[[#This Row],[OB1 Rec.Cor.Board]]</f>
        <v>67</v>
      </c>
      <c r="AW44" s="1">
        <v>40</v>
      </c>
      <c r="AX44" s="1">
        <v>27</v>
      </c>
      <c r="AY44" s="1">
        <f>table1[[#This Row],[OB1 Polyst.W.]]+table1[[#This Row],[OB1 Rec.Polyst.W.]]</f>
        <v>0</v>
      </c>
      <c r="AZ44" s="1">
        <v>0</v>
      </c>
      <c r="BA44" s="1">
        <v>0</v>
      </c>
      <c r="BB44" s="1">
        <f>table1[[#This Row],[OB1 PET W.]]+table1[[#This Row],[OB1PetRecWeight]]</f>
        <v>0</v>
      </c>
      <c r="BC44" s="1">
        <v>0</v>
      </c>
      <c r="BD44" s="1">
        <v>0</v>
      </c>
      <c r="BE44" s="1">
        <f>table1[[#This Row],[OB1 Oth.Plast.W.]]+table1[[#This Row],[OB1 O.Plas.Rec.W.]]</f>
        <v>0</v>
      </c>
      <c r="BF44" s="1">
        <v>0</v>
      </c>
      <c r="BG44" s="1">
        <v>0</v>
      </c>
      <c r="BH44" s="1">
        <v>0</v>
      </c>
      <c r="BI44" s="1">
        <f>table1[[#This Row],[OB1 PP W.]]+table1[[#This Row],[OB1 PP Rec.W.]]</f>
        <v>0</v>
      </c>
      <c r="BJ44" s="1">
        <v>0</v>
      </c>
      <c r="BK44" s="1">
        <v>0</v>
      </c>
      <c r="BL44" s="1">
        <f>table1[[#This Row],[OB1 PS W.]]+table1[[#This Row],[OB1 PS Rec.W.]]</f>
        <v>0</v>
      </c>
      <c r="BM44" s="1">
        <v>0</v>
      </c>
      <c r="BN44" s="1">
        <v>0</v>
      </c>
      <c r="BO44" s="1">
        <f>table1[[#This Row],[OB1 PC W.]]+table1[[#This Row],[OB1 PC Rec.W.]]</f>
        <v>0</v>
      </c>
      <c r="BP44" s="1">
        <v>0</v>
      </c>
      <c r="BQ44" s="1">
        <v>0</v>
      </c>
      <c r="BR44" s="1">
        <f>table1[[#This Row],[OB1 LDPE W.]]+table1[[#This Row],[OB1 LDPE Rec.W.]]</f>
        <v>0</v>
      </c>
      <c r="BS44" s="1">
        <v>0</v>
      </c>
      <c r="BT44" s="1">
        <v>0</v>
      </c>
      <c r="BU44" s="1">
        <f>table1[[#This Row],[OB1 PVC W.]]+table1[[#This Row],[OB1 PVC Rec.W.]]</f>
        <v>0</v>
      </c>
      <c r="BV44" s="1">
        <v>0</v>
      </c>
      <c r="BW44" s="1">
        <v>0</v>
      </c>
      <c r="BX44" s="1">
        <f>table1[[#This Row],[OB1 HDPE W.]]+table1[[#This Row],[OB1 HDPE Rec.W.]]</f>
        <v>0</v>
      </c>
      <c r="BY44" s="1">
        <v>0</v>
      </c>
      <c r="BZ44" s="1">
        <v>0</v>
      </c>
      <c r="CA44" s="1">
        <f>table1[[#This Row],[OB1 EPS W.]]+table1[[#This Row],[OB1 EPS Rec.W.]]</f>
        <v>0</v>
      </c>
      <c r="CB44" s="1">
        <v>0</v>
      </c>
      <c r="CC44" s="1">
        <v>0</v>
      </c>
      <c r="CD44" s="1">
        <v>0</v>
      </c>
      <c r="CE44">
        <v>0</v>
      </c>
      <c r="CF44" s="1">
        <f>table1[[#This Row],[OB2 Paper/Board W]]+table1[[#This Row],[OB2 Rec.Pap/Board]]</f>
        <v>2</v>
      </c>
      <c r="CG44" s="1">
        <v>2</v>
      </c>
      <c r="CH44" s="1">
        <v>0</v>
      </c>
      <c r="CI44" s="1">
        <f>table1[[#This Row],[OB2 Corrugated W.]]+table1[[#This Row],[OB2 Rec.Cor.Board]]</f>
        <v>501</v>
      </c>
      <c r="CJ44" s="1">
        <v>300</v>
      </c>
      <c r="CK44" s="1">
        <v>201</v>
      </c>
      <c r="CL44" s="1">
        <f>table1[[#This Row],[OB2 Polyst.W.]]+table1[[#This Row],[OB2 Rec.Polyst.W.]]</f>
        <v>0</v>
      </c>
      <c r="CM44" s="1">
        <v>0</v>
      </c>
      <c r="CN44" s="1">
        <v>0</v>
      </c>
      <c r="CO44" s="1">
        <f>table1[[#This Row],[OB2 PET W.]]+table1[[#This Row],[OB2PetRecWeight]]</f>
        <v>0</v>
      </c>
      <c r="CP44" s="1">
        <v>0</v>
      </c>
      <c r="CQ44" s="1">
        <v>0</v>
      </c>
      <c r="CR44" s="1">
        <v>0</v>
      </c>
      <c r="CS44" s="1">
        <v>0</v>
      </c>
      <c r="CT44" s="1">
        <v>0</v>
      </c>
      <c r="CU44" s="1">
        <v>0</v>
      </c>
      <c r="CV44" s="1">
        <f>table1[[#This Row],[OB2 PP W.]]+table1[[#This Row],[OB2 PP Rec.W.]]</f>
        <v>0</v>
      </c>
      <c r="CW44" s="1">
        <v>0</v>
      </c>
      <c r="CX44" s="1">
        <v>0</v>
      </c>
      <c r="CY44" s="1">
        <f>table1[[#This Row],[OB2 PS W.]]+table1[[#This Row],[OB2 PS Rec.W.]]</f>
        <v>0</v>
      </c>
      <c r="CZ44" s="1">
        <v>0</v>
      </c>
      <c r="DA44" s="1">
        <v>0</v>
      </c>
      <c r="DB44" s="1">
        <f>table1[[#This Row],[OB2 PC W.]]+table1[[#This Row],[OB2 PC Rec.W.]]</f>
        <v>0</v>
      </c>
      <c r="DC44" s="1">
        <v>0</v>
      </c>
      <c r="DD44" s="1">
        <v>0</v>
      </c>
      <c r="DE44" s="1">
        <f>table1[[#This Row],[OB2 LDPE W.]]+table1[[#This Row],[OB2 LDPE Rec.W.]]</f>
        <v>0</v>
      </c>
      <c r="DF44" s="1">
        <v>0</v>
      </c>
      <c r="DG44" s="1">
        <v>0</v>
      </c>
      <c r="DH44" s="1">
        <f>table1[[#This Row],[OB2 PVC W.]]+table1[[#This Row],[OB2 PVC Rec.W.]]</f>
        <v>0</v>
      </c>
      <c r="DI44" s="1">
        <v>0</v>
      </c>
      <c r="DJ44" s="1">
        <v>0</v>
      </c>
      <c r="DK44" s="1">
        <f>table1[[#This Row],[OB2 HDPE W.]]+table1[[#This Row],[OB2 HDPE Rec.W.]]</f>
        <v>0</v>
      </c>
      <c r="DL44" s="1">
        <v>0</v>
      </c>
      <c r="DM44" s="1">
        <v>0</v>
      </c>
      <c r="DN44" s="1">
        <f>table1[[#This Row],[OB2 EPS W.]]+table1[[#This Row],[OB2 EPS Rec.W.]]</f>
        <v>0</v>
      </c>
      <c r="DO44" s="1">
        <v>0</v>
      </c>
      <c r="DP44" s="1">
        <v>0</v>
      </c>
      <c r="DQ44" s="1">
        <v>0</v>
      </c>
    </row>
    <row r="45" spans="1:121" x14ac:dyDescent="0.25">
      <c r="A45" s="1" t="s">
        <v>66</v>
      </c>
      <c r="B45" s="1" t="s">
        <v>319</v>
      </c>
      <c r="C45" t="s">
        <v>513</v>
      </c>
      <c r="D45" t="s">
        <v>514</v>
      </c>
      <c r="E45" t="s">
        <v>455</v>
      </c>
      <c r="F45" s="1" t="s">
        <v>279</v>
      </c>
      <c r="G45">
        <v>1</v>
      </c>
      <c r="H45" s="1">
        <f>table1[[#This Row],[Retail Paper/Board W]]+table1[[#This Row],[Retail Rec.Pap/Board]]</f>
        <v>0</v>
      </c>
      <c r="I45" s="1">
        <v>0</v>
      </c>
      <c r="J45" s="1">
        <v>0</v>
      </c>
      <c r="K45" s="1">
        <f>table1[[#This Row],[Ret.Corrugated W.]]+table1[[#This Row],[Retail Rec.Cor.Board]]</f>
        <v>0</v>
      </c>
      <c r="L45" s="1">
        <v>0</v>
      </c>
      <c r="M45" s="1">
        <v>0</v>
      </c>
      <c r="N45" s="1">
        <f>table1[[#This Row],[Retail Polyst.W.]]+table1[[#This Row],[Retail Rec.Polyst.W.]]</f>
        <v>0</v>
      </c>
      <c r="O45" s="1">
        <v>0</v>
      </c>
      <c r="P45" s="1">
        <v>0</v>
      </c>
      <c r="Q45" s="1">
        <f>table1[[#This Row],[Retail PET W.]]+table1[[#This Row],[RetPetRecWeight]]</f>
        <v>0</v>
      </c>
      <c r="R45" s="1">
        <v>0</v>
      </c>
      <c r="S45" s="1">
        <v>0</v>
      </c>
      <c r="T45" s="1">
        <f>table1[[#This Row],[Retail Oth.Plast.W.]]+table1[[#This Row],[Retail Rec.Plast.W.]]</f>
        <v>0</v>
      </c>
      <c r="U45" s="1">
        <v>0</v>
      </c>
      <c r="V45" s="1">
        <v>0</v>
      </c>
      <c r="W45" s="1">
        <v>0</v>
      </c>
      <c r="X45" s="1">
        <v>0</v>
      </c>
      <c r="Y45" s="1">
        <f>table1[[#This Row],[Retail PP W.]]+table1[[#This Row],[Retail PP Rec.W.]]</f>
        <v>0</v>
      </c>
      <c r="Z45" s="1">
        <v>0</v>
      </c>
      <c r="AA45" s="1">
        <v>0</v>
      </c>
      <c r="AB45" s="1">
        <f>table1[[#This Row],[Retail PS W.]]+table1[[#This Row],[Retail PS Rec.W.]]</f>
        <v>0</v>
      </c>
      <c r="AC45" s="1">
        <v>0</v>
      </c>
      <c r="AD45" s="1">
        <v>0</v>
      </c>
      <c r="AE45" s="1">
        <f>table1[[#This Row],[Retail PC W.]]+table1[[#This Row],[Retail PC Rec.W.]]</f>
        <v>0</v>
      </c>
      <c r="AF45" s="1">
        <v>0</v>
      </c>
      <c r="AG45" s="1">
        <v>0</v>
      </c>
      <c r="AH45" s="1">
        <f>table1[[#This Row],[Retail LDPE W.]]+table1[[#This Row],[Retail LDPE Rec.W.]]</f>
        <v>2</v>
      </c>
      <c r="AI45" s="1">
        <v>2</v>
      </c>
      <c r="AJ45" s="1">
        <v>0</v>
      </c>
      <c r="AK45" s="1">
        <f>table1[[#This Row],[Retail PVC W.]]+table1[[#This Row],[Retail PVC Rec.W.]]</f>
        <v>0</v>
      </c>
      <c r="AL45" s="1">
        <v>0</v>
      </c>
      <c r="AM45" s="1">
        <v>0</v>
      </c>
      <c r="AN45" s="1">
        <f>table1[[#This Row],[Retail HDPE W.]]+table1[[#This Row],[Retail HDPE Rec.W.]]</f>
        <v>0</v>
      </c>
      <c r="AO45" s="1">
        <v>0</v>
      </c>
      <c r="AP45" s="1">
        <v>0</v>
      </c>
      <c r="AQ45" s="1">
        <v>0</v>
      </c>
      <c r="AR45">
        <v>12</v>
      </c>
      <c r="AS45" s="1">
        <f>table1[[#This Row],[OB1 Paper/Board W]]+table1[[#This Row],[OB1 Rec.Pap/Board]]</f>
        <v>0</v>
      </c>
      <c r="AT45" s="1">
        <v>0</v>
      </c>
      <c r="AU45" s="1">
        <v>0</v>
      </c>
      <c r="AV45" s="1">
        <f>table1[[#This Row],[OB1 Corrugated W.]]+table1[[#This Row],[OB1 Rec.Cor.Board]]</f>
        <v>0</v>
      </c>
      <c r="AW45" s="1">
        <v>0</v>
      </c>
      <c r="AX45" s="1">
        <v>0</v>
      </c>
      <c r="AY45" s="1">
        <f>table1[[#This Row],[OB1 Polyst.W.]]+table1[[#This Row],[OB1 Rec.Polyst.W.]]</f>
        <v>0</v>
      </c>
      <c r="AZ45" s="1">
        <v>0</v>
      </c>
      <c r="BA45" s="1">
        <v>0</v>
      </c>
      <c r="BB45" s="1">
        <f>table1[[#This Row],[OB1 PET W.]]+table1[[#This Row],[OB1PetRecWeight]]</f>
        <v>0</v>
      </c>
      <c r="BC45" s="1">
        <v>0</v>
      </c>
      <c r="BD45" s="1">
        <v>0</v>
      </c>
      <c r="BE45" s="1">
        <f>table1[[#This Row],[OB1 Oth.Plast.W.]]+table1[[#This Row],[OB1 O.Plas.Rec.W.]]</f>
        <v>0</v>
      </c>
      <c r="BF45" s="1">
        <v>0</v>
      </c>
      <c r="BG45" s="1">
        <v>0</v>
      </c>
      <c r="BH45" s="1">
        <v>0</v>
      </c>
      <c r="BI45" s="1">
        <f>table1[[#This Row],[OB1 PP W.]]+table1[[#This Row],[OB1 PP Rec.W.]]</f>
        <v>0</v>
      </c>
      <c r="BJ45" s="1">
        <v>0</v>
      </c>
      <c r="BK45" s="1">
        <v>0</v>
      </c>
      <c r="BL45" s="1">
        <f>table1[[#This Row],[OB1 PS W.]]+table1[[#This Row],[OB1 PS Rec.W.]]</f>
        <v>0</v>
      </c>
      <c r="BM45" s="1">
        <v>0</v>
      </c>
      <c r="BN45" s="1">
        <v>0</v>
      </c>
      <c r="BO45" s="1">
        <f>table1[[#This Row],[OB1 PC W.]]+table1[[#This Row],[OB1 PC Rec.W.]]</f>
        <v>0</v>
      </c>
      <c r="BP45" s="1">
        <v>0</v>
      </c>
      <c r="BQ45" s="1">
        <v>0</v>
      </c>
      <c r="BR45" s="1">
        <f>table1[[#This Row],[OB1 LDPE W.]]+table1[[#This Row],[OB1 LDPE Rec.W.]]</f>
        <v>0</v>
      </c>
      <c r="BS45" s="1">
        <v>0</v>
      </c>
      <c r="BT45" s="1">
        <v>0</v>
      </c>
      <c r="BU45" s="1">
        <f>table1[[#This Row],[OB1 PVC W.]]+table1[[#This Row],[OB1 PVC Rec.W.]]</f>
        <v>0</v>
      </c>
      <c r="BV45" s="1">
        <v>0</v>
      </c>
      <c r="BW45" s="1">
        <v>0</v>
      </c>
      <c r="BX45" s="1">
        <f>table1[[#This Row],[OB1 HDPE W.]]+table1[[#This Row],[OB1 HDPE Rec.W.]]</f>
        <v>0</v>
      </c>
      <c r="BY45" s="1">
        <v>0</v>
      </c>
      <c r="BZ45" s="1">
        <v>0</v>
      </c>
      <c r="CA45" s="1">
        <f>table1[[#This Row],[OB1 EPS W.]]+table1[[#This Row],[OB1 EPS Rec.W.]]</f>
        <v>0</v>
      </c>
      <c r="CB45" s="1">
        <v>0</v>
      </c>
      <c r="CC45" s="1">
        <v>0</v>
      </c>
      <c r="CD45" s="1">
        <v>0</v>
      </c>
      <c r="CE45">
        <v>144</v>
      </c>
      <c r="CF45" s="1">
        <f>table1[[#This Row],[OB2 Paper/Board W]]+table1[[#This Row],[OB2 Rec.Pap/Board]]</f>
        <v>0</v>
      </c>
      <c r="CG45" s="1">
        <v>0</v>
      </c>
      <c r="CH45" s="1">
        <v>0</v>
      </c>
      <c r="CI45" s="1">
        <f>table1[[#This Row],[OB2 Corrugated W.]]+table1[[#This Row],[OB2 Rec.Cor.Board]]</f>
        <v>0</v>
      </c>
      <c r="CJ45" s="1">
        <v>0</v>
      </c>
      <c r="CK45" s="1">
        <v>0</v>
      </c>
      <c r="CL45" s="1">
        <f>table1[[#This Row],[OB2 Polyst.W.]]+table1[[#This Row],[OB2 Rec.Polyst.W.]]</f>
        <v>0</v>
      </c>
      <c r="CM45" s="1">
        <v>0</v>
      </c>
      <c r="CN45" s="1">
        <v>0</v>
      </c>
      <c r="CO45" s="1">
        <f>table1[[#This Row],[OB2 PET W.]]+table1[[#This Row],[OB2PetRecWeight]]</f>
        <v>0</v>
      </c>
      <c r="CP45" s="1">
        <v>0</v>
      </c>
      <c r="CQ45" s="1">
        <v>0</v>
      </c>
      <c r="CR45" s="1">
        <v>0</v>
      </c>
      <c r="CS45" s="1">
        <v>0</v>
      </c>
      <c r="CT45" s="1">
        <v>0</v>
      </c>
      <c r="CU45" s="1">
        <v>0</v>
      </c>
      <c r="CV45" s="1">
        <f>table1[[#This Row],[OB2 PP W.]]+table1[[#This Row],[OB2 PP Rec.W.]]</f>
        <v>0</v>
      </c>
      <c r="CW45" s="1">
        <v>0</v>
      </c>
      <c r="CX45" s="1">
        <v>0</v>
      </c>
      <c r="CY45" s="1">
        <f>table1[[#This Row],[OB2 PS W.]]+table1[[#This Row],[OB2 PS Rec.W.]]</f>
        <v>0</v>
      </c>
      <c r="CZ45" s="1">
        <v>0</v>
      </c>
      <c r="DA45" s="1">
        <v>0</v>
      </c>
      <c r="DB45" s="1">
        <f>table1[[#This Row],[OB2 PC W.]]+table1[[#This Row],[OB2 PC Rec.W.]]</f>
        <v>0</v>
      </c>
      <c r="DC45" s="1">
        <v>0</v>
      </c>
      <c r="DD45" s="1">
        <v>0</v>
      </c>
      <c r="DE45" s="1">
        <f>table1[[#This Row],[OB2 LDPE W.]]+table1[[#This Row],[OB2 LDPE Rec.W.]]</f>
        <v>0</v>
      </c>
      <c r="DF45" s="1">
        <v>0</v>
      </c>
      <c r="DG45" s="1">
        <v>0</v>
      </c>
      <c r="DH45" s="1">
        <f>table1[[#This Row],[OB2 PVC W.]]+table1[[#This Row],[OB2 PVC Rec.W.]]</f>
        <v>0</v>
      </c>
      <c r="DI45" s="1">
        <v>0</v>
      </c>
      <c r="DJ45" s="1">
        <v>0</v>
      </c>
      <c r="DK45" s="1">
        <f>table1[[#This Row],[OB2 HDPE W.]]+table1[[#This Row],[OB2 HDPE Rec.W.]]</f>
        <v>0</v>
      </c>
      <c r="DL45" s="1">
        <v>0</v>
      </c>
      <c r="DM45" s="1">
        <v>0</v>
      </c>
      <c r="DN45" s="1">
        <f>table1[[#This Row],[OB2 EPS W.]]+table1[[#This Row],[OB2 EPS Rec.W.]]</f>
        <v>0</v>
      </c>
      <c r="DO45" s="1">
        <v>0</v>
      </c>
      <c r="DP45" s="1">
        <v>0</v>
      </c>
      <c r="DQ45" s="1">
        <v>0</v>
      </c>
    </row>
    <row r="46" spans="1:121" x14ac:dyDescent="0.25">
      <c r="A46" s="1" t="s">
        <v>67</v>
      </c>
      <c r="B46" s="1" t="s">
        <v>318</v>
      </c>
      <c r="C46" t="s">
        <v>515</v>
      </c>
      <c r="D46" t="s">
        <v>516</v>
      </c>
      <c r="E46" t="s">
        <v>455</v>
      </c>
      <c r="F46" s="1" t="s">
        <v>279</v>
      </c>
      <c r="G46">
        <v>1</v>
      </c>
      <c r="H46" s="1">
        <f>table1[[#This Row],[Retail Paper/Board W]]+table1[[#This Row],[Retail Rec.Pap/Board]]</f>
        <v>0</v>
      </c>
      <c r="I46" s="1">
        <v>0</v>
      </c>
      <c r="J46" s="1">
        <v>0</v>
      </c>
      <c r="K46" s="1">
        <f>table1[[#This Row],[Ret.Corrugated W.]]+table1[[#This Row],[Retail Rec.Cor.Board]]</f>
        <v>0</v>
      </c>
      <c r="L46" s="1">
        <v>0</v>
      </c>
      <c r="M46" s="1">
        <v>0</v>
      </c>
      <c r="N46" s="1">
        <f>table1[[#This Row],[Retail Polyst.W.]]+table1[[#This Row],[Retail Rec.Polyst.W.]]</f>
        <v>0</v>
      </c>
      <c r="O46" s="1">
        <v>0</v>
      </c>
      <c r="P46" s="1">
        <v>0</v>
      </c>
      <c r="Q46" s="1">
        <f>table1[[#This Row],[Retail PET W.]]+table1[[#This Row],[RetPetRecWeight]]</f>
        <v>0</v>
      </c>
      <c r="R46" s="1">
        <v>0</v>
      </c>
      <c r="S46" s="1">
        <v>0</v>
      </c>
      <c r="T46" s="1">
        <f>table1[[#This Row],[Retail Oth.Plast.W.]]+table1[[#This Row],[Retail Rec.Plast.W.]]</f>
        <v>0</v>
      </c>
      <c r="U46" s="1">
        <v>0</v>
      </c>
      <c r="V46" s="1">
        <v>0</v>
      </c>
      <c r="W46" s="1">
        <v>0</v>
      </c>
      <c r="X46" s="1">
        <v>0</v>
      </c>
      <c r="Y46" s="1">
        <f>table1[[#This Row],[Retail PP W.]]+table1[[#This Row],[Retail PP Rec.W.]]</f>
        <v>0</v>
      </c>
      <c r="Z46" s="1">
        <v>0</v>
      </c>
      <c r="AA46" s="1">
        <v>0</v>
      </c>
      <c r="AB46" s="1">
        <f>table1[[#This Row],[Retail PS W.]]+table1[[#This Row],[Retail PS Rec.W.]]</f>
        <v>0</v>
      </c>
      <c r="AC46" s="1">
        <v>0</v>
      </c>
      <c r="AD46" s="1">
        <v>0</v>
      </c>
      <c r="AE46" s="1">
        <f>table1[[#This Row],[Retail PC W.]]+table1[[#This Row],[Retail PC Rec.W.]]</f>
        <v>0</v>
      </c>
      <c r="AF46" s="1">
        <v>0</v>
      </c>
      <c r="AG46" s="1">
        <v>0</v>
      </c>
      <c r="AH46" s="1">
        <f>table1[[#This Row],[Retail LDPE W.]]+table1[[#This Row],[Retail LDPE Rec.W.]]</f>
        <v>2</v>
      </c>
      <c r="AI46" s="1">
        <v>2</v>
      </c>
      <c r="AJ46" s="1">
        <v>0</v>
      </c>
      <c r="AK46" s="1">
        <f>table1[[#This Row],[Retail PVC W.]]+table1[[#This Row],[Retail PVC Rec.W.]]</f>
        <v>0</v>
      </c>
      <c r="AL46" s="1">
        <v>0</v>
      </c>
      <c r="AM46" s="1">
        <v>0</v>
      </c>
      <c r="AN46" s="1">
        <f>table1[[#This Row],[Retail HDPE W.]]+table1[[#This Row],[Retail HDPE Rec.W.]]</f>
        <v>0</v>
      </c>
      <c r="AO46" s="1">
        <v>0</v>
      </c>
      <c r="AP46" s="1">
        <v>0</v>
      </c>
      <c r="AQ46" s="1">
        <v>0</v>
      </c>
      <c r="AR46">
        <v>12</v>
      </c>
      <c r="AS46" s="1">
        <f>table1[[#This Row],[OB1 Paper/Board W]]+table1[[#This Row],[OB1 Rec.Pap/Board]]</f>
        <v>0</v>
      </c>
      <c r="AT46" s="1">
        <v>0</v>
      </c>
      <c r="AU46" s="1">
        <v>0</v>
      </c>
      <c r="AV46" s="1">
        <f>table1[[#This Row],[OB1 Corrugated W.]]+table1[[#This Row],[OB1 Rec.Cor.Board]]</f>
        <v>0</v>
      </c>
      <c r="AW46" s="1">
        <v>0</v>
      </c>
      <c r="AX46" s="1">
        <v>0</v>
      </c>
      <c r="AY46" s="1">
        <f>table1[[#This Row],[OB1 Polyst.W.]]+table1[[#This Row],[OB1 Rec.Polyst.W.]]</f>
        <v>0</v>
      </c>
      <c r="AZ46" s="1">
        <v>0</v>
      </c>
      <c r="BA46" s="1">
        <v>0</v>
      </c>
      <c r="BB46" s="1">
        <f>table1[[#This Row],[OB1 PET W.]]+table1[[#This Row],[OB1PetRecWeight]]</f>
        <v>0</v>
      </c>
      <c r="BC46" s="1">
        <v>0</v>
      </c>
      <c r="BD46" s="1">
        <v>0</v>
      </c>
      <c r="BE46" s="1">
        <f>table1[[#This Row],[OB1 Oth.Plast.W.]]+table1[[#This Row],[OB1 O.Plas.Rec.W.]]</f>
        <v>0</v>
      </c>
      <c r="BF46" s="1">
        <v>0</v>
      </c>
      <c r="BG46" s="1">
        <v>0</v>
      </c>
      <c r="BH46" s="1">
        <v>0</v>
      </c>
      <c r="BI46" s="1">
        <f>table1[[#This Row],[OB1 PP W.]]+table1[[#This Row],[OB1 PP Rec.W.]]</f>
        <v>0</v>
      </c>
      <c r="BJ46" s="1">
        <v>0</v>
      </c>
      <c r="BK46" s="1">
        <v>0</v>
      </c>
      <c r="BL46" s="1">
        <f>table1[[#This Row],[OB1 PS W.]]+table1[[#This Row],[OB1 PS Rec.W.]]</f>
        <v>0</v>
      </c>
      <c r="BM46" s="1">
        <v>0</v>
      </c>
      <c r="BN46" s="1">
        <v>0</v>
      </c>
      <c r="BO46" s="1">
        <f>table1[[#This Row],[OB1 PC W.]]+table1[[#This Row],[OB1 PC Rec.W.]]</f>
        <v>0</v>
      </c>
      <c r="BP46" s="1">
        <v>0</v>
      </c>
      <c r="BQ46" s="1">
        <v>0</v>
      </c>
      <c r="BR46" s="1">
        <f>table1[[#This Row],[OB1 LDPE W.]]+table1[[#This Row],[OB1 LDPE Rec.W.]]</f>
        <v>0</v>
      </c>
      <c r="BS46" s="1">
        <v>0</v>
      </c>
      <c r="BT46" s="1">
        <v>0</v>
      </c>
      <c r="BU46" s="1">
        <f>table1[[#This Row],[OB1 PVC W.]]+table1[[#This Row],[OB1 PVC Rec.W.]]</f>
        <v>0</v>
      </c>
      <c r="BV46" s="1">
        <v>0</v>
      </c>
      <c r="BW46" s="1">
        <v>0</v>
      </c>
      <c r="BX46" s="1">
        <f>table1[[#This Row],[OB1 HDPE W.]]+table1[[#This Row],[OB1 HDPE Rec.W.]]</f>
        <v>0</v>
      </c>
      <c r="BY46" s="1">
        <v>0</v>
      </c>
      <c r="BZ46" s="1">
        <v>0</v>
      </c>
      <c r="CA46" s="1">
        <f>table1[[#This Row],[OB1 EPS W.]]+table1[[#This Row],[OB1 EPS Rec.W.]]</f>
        <v>0</v>
      </c>
      <c r="CB46" s="1">
        <v>0</v>
      </c>
      <c r="CC46" s="1">
        <v>0</v>
      </c>
      <c r="CD46" s="1">
        <v>0</v>
      </c>
      <c r="CE46">
        <v>144</v>
      </c>
      <c r="CF46" s="1">
        <f>table1[[#This Row],[OB2 Paper/Board W]]+table1[[#This Row],[OB2 Rec.Pap/Board]]</f>
        <v>0</v>
      </c>
      <c r="CG46" s="1">
        <v>0</v>
      </c>
      <c r="CH46" s="1">
        <v>0</v>
      </c>
      <c r="CI46" s="1">
        <f>table1[[#This Row],[OB2 Corrugated W.]]+table1[[#This Row],[OB2 Rec.Cor.Board]]</f>
        <v>0</v>
      </c>
      <c r="CJ46" s="1">
        <v>0</v>
      </c>
      <c r="CK46" s="1">
        <v>0</v>
      </c>
      <c r="CL46" s="1">
        <f>table1[[#This Row],[OB2 Polyst.W.]]+table1[[#This Row],[OB2 Rec.Polyst.W.]]</f>
        <v>0</v>
      </c>
      <c r="CM46" s="1">
        <v>0</v>
      </c>
      <c r="CN46" s="1">
        <v>0</v>
      </c>
      <c r="CO46" s="1">
        <f>table1[[#This Row],[OB2 PET W.]]+table1[[#This Row],[OB2PetRecWeight]]</f>
        <v>0</v>
      </c>
      <c r="CP46" s="1">
        <v>0</v>
      </c>
      <c r="CQ46" s="1">
        <v>0</v>
      </c>
      <c r="CR46" s="1">
        <v>0</v>
      </c>
      <c r="CS46" s="1">
        <v>0</v>
      </c>
      <c r="CT46" s="1">
        <v>0</v>
      </c>
      <c r="CU46" s="1">
        <v>0</v>
      </c>
      <c r="CV46" s="1">
        <f>table1[[#This Row],[OB2 PP W.]]+table1[[#This Row],[OB2 PP Rec.W.]]</f>
        <v>0</v>
      </c>
      <c r="CW46" s="1">
        <v>0</v>
      </c>
      <c r="CX46" s="1">
        <v>0</v>
      </c>
      <c r="CY46" s="1">
        <f>table1[[#This Row],[OB2 PS W.]]+table1[[#This Row],[OB2 PS Rec.W.]]</f>
        <v>0</v>
      </c>
      <c r="CZ46" s="1">
        <v>0</v>
      </c>
      <c r="DA46" s="1">
        <v>0</v>
      </c>
      <c r="DB46" s="1">
        <f>table1[[#This Row],[OB2 PC W.]]+table1[[#This Row],[OB2 PC Rec.W.]]</f>
        <v>0</v>
      </c>
      <c r="DC46" s="1">
        <v>0</v>
      </c>
      <c r="DD46" s="1">
        <v>0</v>
      </c>
      <c r="DE46" s="1">
        <f>table1[[#This Row],[OB2 LDPE W.]]+table1[[#This Row],[OB2 LDPE Rec.W.]]</f>
        <v>0</v>
      </c>
      <c r="DF46" s="1">
        <v>0</v>
      </c>
      <c r="DG46" s="1">
        <v>0</v>
      </c>
      <c r="DH46" s="1">
        <f>table1[[#This Row],[OB2 PVC W.]]+table1[[#This Row],[OB2 PVC Rec.W.]]</f>
        <v>0</v>
      </c>
      <c r="DI46" s="1">
        <v>0</v>
      </c>
      <c r="DJ46" s="1">
        <v>0</v>
      </c>
      <c r="DK46" s="1">
        <f>table1[[#This Row],[OB2 HDPE W.]]+table1[[#This Row],[OB2 HDPE Rec.W.]]</f>
        <v>0</v>
      </c>
      <c r="DL46" s="1">
        <v>0</v>
      </c>
      <c r="DM46" s="1">
        <v>0</v>
      </c>
      <c r="DN46" s="1">
        <f>table1[[#This Row],[OB2 EPS W.]]+table1[[#This Row],[OB2 EPS Rec.W.]]</f>
        <v>0</v>
      </c>
      <c r="DO46" s="1">
        <v>0</v>
      </c>
      <c r="DP46" s="1">
        <v>0</v>
      </c>
      <c r="DQ46" s="1">
        <v>0</v>
      </c>
    </row>
    <row r="47" spans="1:121" x14ac:dyDescent="0.25">
      <c r="A47" s="1" t="s">
        <v>68</v>
      </c>
      <c r="B47" s="1" t="s">
        <v>317</v>
      </c>
      <c r="C47" t="s">
        <v>517</v>
      </c>
      <c r="D47" t="s">
        <v>518</v>
      </c>
      <c r="E47" t="s">
        <v>455</v>
      </c>
      <c r="F47" s="1" t="s">
        <v>279</v>
      </c>
      <c r="G47">
        <v>1</v>
      </c>
      <c r="H47" s="1">
        <f>table1[[#This Row],[Retail Paper/Board W]]+table1[[#This Row],[Retail Rec.Pap/Board]]</f>
        <v>0</v>
      </c>
      <c r="I47" s="1">
        <v>0</v>
      </c>
      <c r="J47" s="1">
        <v>0</v>
      </c>
      <c r="K47" s="1">
        <f>table1[[#This Row],[Ret.Corrugated W.]]+table1[[#This Row],[Retail Rec.Cor.Board]]</f>
        <v>0</v>
      </c>
      <c r="L47" s="1">
        <v>0</v>
      </c>
      <c r="M47" s="1">
        <v>0</v>
      </c>
      <c r="N47" s="1">
        <f>table1[[#This Row],[Retail Polyst.W.]]+table1[[#This Row],[Retail Rec.Polyst.W.]]</f>
        <v>0</v>
      </c>
      <c r="O47" s="1">
        <v>0</v>
      </c>
      <c r="P47" s="1">
        <v>0</v>
      </c>
      <c r="Q47" s="1">
        <f>table1[[#This Row],[Retail PET W.]]+table1[[#This Row],[RetPetRecWeight]]</f>
        <v>0</v>
      </c>
      <c r="R47" s="1">
        <v>0</v>
      </c>
      <c r="S47" s="1">
        <v>0</v>
      </c>
      <c r="T47" s="1">
        <f>table1[[#This Row],[Retail Oth.Plast.W.]]+table1[[#This Row],[Retail Rec.Plast.W.]]</f>
        <v>0</v>
      </c>
      <c r="U47" s="1">
        <v>0</v>
      </c>
      <c r="V47" s="1">
        <v>0</v>
      </c>
      <c r="W47" s="1">
        <v>0</v>
      </c>
      <c r="X47" s="1">
        <v>0</v>
      </c>
      <c r="Y47" s="1">
        <f>table1[[#This Row],[Retail PP W.]]+table1[[#This Row],[Retail PP Rec.W.]]</f>
        <v>0</v>
      </c>
      <c r="Z47" s="1">
        <v>0</v>
      </c>
      <c r="AA47" s="1">
        <v>0</v>
      </c>
      <c r="AB47" s="1">
        <f>table1[[#This Row],[Retail PS W.]]+table1[[#This Row],[Retail PS Rec.W.]]</f>
        <v>0</v>
      </c>
      <c r="AC47" s="1">
        <v>0</v>
      </c>
      <c r="AD47" s="1">
        <v>0</v>
      </c>
      <c r="AE47" s="1">
        <f>table1[[#This Row],[Retail PC W.]]+table1[[#This Row],[Retail PC Rec.W.]]</f>
        <v>0</v>
      </c>
      <c r="AF47" s="1">
        <v>0</v>
      </c>
      <c r="AG47" s="1">
        <v>0</v>
      </c>
      <c r="AH47" s="1">
        <f>table1[[#This Row],[Retail LDPE W.]]+table1[[#This Row],[Retail LDPE Rec.W.]]</f>
        <v>0</v>
      </c>
      <c r="AI47" s="1">
        <v>0</v>
      </c>
      <c r="AJ47" s="1">
        <v>0</v>
      </c>
      <c r="AK47" s="1">
        <f>table1[[#This Row],[Retail PVC W.]]+table1[[#This Row],[Retail PVC Rec.W.]]</f>
        <v>0</v>
      </c>
      <c r="AL47" s="1">
        <v>0</v>
      </c>
      <c r="AM47" s="1">
        <v>0</v>
      </c>
      <c r="AN47" s="1">
        <f>table1[[#This Row],[Retail HDPE W.]]+table1[[#This Row],[Retail HDPE Rec.W.]]</f>
        <v>0</v>
      </c>
      <c r="AO47" s="1">
        <v>0</v>
      </c>
      <c r="AP47" s="1">
        <v>0</v>
      </c>
      <c r="AQ47" s="1">
        <v>0</v>
      </c>
      <c r="AR47">
        <v>12</v>
      </c>
      <c r="AS47" s="1">
        <f>table1[[#This Row],[OB1 Paper/Board W]]+table1[[#This Row],[OB1 Rec.Pap/Board]]</f>
        <v>0</v>
      </c>
      <c r="AT47" s="1">
        <v>0</v>
      </c>
      <c r="AU47" s="1">
        <v>0</v>
      </c>
      <c r="AV47" s="1">
        <f>table1[[#This Row],[OB1 Corrugated W.]]+table1[[#This Row],[OB1 Rec.Cor.Board]]</f>
        <v>0</v>
      </c>
      <c r="AW47" s="1">
        <v>0</v>
      </c>
      <c r="AX47" s="1">
        <v>0</v>
      </c>
      <c r="AY47" s="1">
        <f>table1[[#This Row],[OB1 Polyst.W.]]+table1[[#This Row],[OB1 Rec.Polyst.W.]]</f>
        <v>0</v>
      </c>
      <c r="AZ47" s="1">
        <v>0</v>
      </c>
      <c r="BA47" s="1">
        <v>0</v>
      </c>
      <c r="BB47" s="1">
        <f>table1[[#This Row],[OB1 PET W.]]+table1[[#This Row],[OB1PetRecWeight]]</f>
        <v>0</v>
      </c>
      <c r="BC47" s="1">
        <v>0</v>
      </c>
      <c r="BD47" s="1">
        <v>0</v>
      </c>
      <c r="BE47" s="1">
        <f>table1[[#This Row],[OB1 Oth.Plast.W.]]+table1[[#This Row],[OB1 O.Plas.Rec.W.]]</f>
        <v>0</v>
      </c>
      <c r="BF47" s="1">
        <v>0</v>
      </c>
      <c r="BG47" s="1">
        <v>0</v>
      </c>
      <c r="BH47" s="1">
        <v>0</v>
      </c>
      <c r="BI47" s="1">
        <f>table1[[#This Row],[OB1 PP W.]]+table1[[#This Row],[OB1 PP Rec.W.]]</f>
        <v>0</v>
      </c>
      <c r="BJ47" s="1">
        <v>0</v>
      </c>
      <c r="BK47" s="1">
        <v>0</v>
      </c>
      <c r="BL47" s="1">
        <f>table1[[#This Row],[OB1 PS W.]]+table1[[#This Row],[OB1 PS Rec.W.]]</f>
        <v>0</v>
      </c>
      <c r="BM47" s="1">
        <v>0</v>
      </c>
      <c r="BN47" s="1">
        <v>0</v>
      </c>
      <c r="BO47" s="1">
        <f>table1[[#This Row],[OB1 PC W.]]+table1[[#This Row],[OB1 PC Rec.W.]]</f>
        <v>0</v>
      </c>
      <c r="BP47" s="1">
        <v>0</v>
      </c>
      <c r="BQ47" s="1">
        <v>0</v>
      </c>
      <c r="BR47" s="1">
        <f>table1[[#This Row],[OB1 LDPE W.]]+table1[[#This Row],[OB1 LDPE Rec.W.]]</f>
        <v>0</v>
      </c>
      <c r="BS47" s="1">
        <v>0</v>
      </c>
      <c r="BT47" s="1">
        <v>0</v>
      </c>
      <c r="BU47" s="1">
        <f>table1[[#This Row],[OB1 PVC W.]]+table1[[#This Row],[OB1 PVC Rec.W.]]</f>
        <v>0</v>
      </c>
      <c r="BV47" s="1">
        <v>0</v>
      </c>
      <c r="BW47" s="1">
        <v>0</v>
      </c>
      <c r="BX47" s="1">
        <f>table1[[#This Row],[OB1 HDPE W.]]+table1[[#This Row],[OB1 HDPE Rec.W.]]</f>
        <v>0</v>
      </c>
      <c r="BY47" s="1">
        <v>0</v>
      </c>
      <c r="BZ47" s="1">
        <v>0</v>
      </c>
      <c r="CA47" s="1">
        <f>table1[[#This Row],[OB1 EPS W.]]+table1[[#This Row],[OB1 EPS Rec.W.]]</f>
        <v>0</v>
      </c>
      <c r="CB47" s="1">
        <v>0</v>
      </c>
      <c r="CC47" s="1">
        <v>0</v>
      </c>
      <c r="CD47" s="1">
        <v>0</v>
      </c>
      <c r="CE47">
        <v>144</v>
      </c>
      <c r="CF47" s="1">
        <f>table1[[#This Row],[OB2 Paper/Board W]]+table1[[#This Row],[OB2 Rec.Pap/Board]]</f>
        <v>0</v>
      </c>
      <c r="CG47" s="1">
        <v>0</v>
      </c>
      <c r="CH47" s="1">
        <v>0</v>
      </c>
      <c r="CI47" s="1">
        <f>table1[[#This Row],[OB2 Corrugated W.]]+table1[[#This Row],[OB2 Rec.Cor.Board]]</f>
        <v>0</v>
      </c>
      <c r="CJ47" s="1">
        <v>0</v>
      </c>
      <c r="CK47" s="1">
        <v>0</v>
      </c>
      <c r="CL47" s="1">
        <f>table1[[#This Row],[OB2 Polyst.W.]]+table1[[#This Row],[OB2 Rec.Polyst.W.]]</f>
        <v>0</v>
      </c>
      <c r="CM47" s="1">
        <v>0</v>
      </c>
      <c r="CN47" s="1">
        <v>0</v>
      </c>
      <c r="CO47" s="1">
        <f>table1[[#This Row],[OB2 PET W.]]+table1[[#This Row],[OB2PetRecWeight]]</f>
        <v>0</v>
      </c>
      <c r="CP47" s="1">
        <v>0</v>
      </c>
      <c r="CQ47" s="1">
        <v>0</v>
      </c>
      <c r="CR47" s="1">
        <v>0</v>
      </c>
      <c r="CS47" s="1">
        <v>0</v>
      </c>
      <c r="CT47" s="1">
        <v>0</v>
      </c>
      <c r="CU47" s="1">
        <v>0</v>
      </c>
      <c r="CV47" s="1">
        <f>table1[[#This Row],[OB2 PP W.]]+table1[[#This Row],[OB2 PP Rec.W.]]</f>
        <v>0</v>
      </c>
      <c r="CW47" s="1">
        <v>0</v>
      </c>
      <c r="CX47" s="1">
        <v>0</v>
      </c>
      <c r="CY47" s="1">
        <f>table1[[#This Row],[OB2 PS W.]]+table1[[#This Row],[OB2 PS Rec.W.]]</f>
        <v>0</v>
      </c>
      <c r="CZ47" s="1">
        <v>0</v>
      </c>
      <c r="DA47" s="1">
        <v>0</v>
      </c>
      <c r="DB47" s="1">
        <f>table1[[#This Row],[OB2 PC W.]]+table1[[#This Row],[OB2 PC Rec.W.]]</f>
        <v>0</v>
      </c>
      <c r="DC47" s="1">
        <v>0</v>
      </c>
      <c r="DD47" s="1">
        <v>0</v>
      </c>
      <c r="DE47" s="1">
        <f>table1[[#This Row],[OB2 LDPE W.]]+table1[[#This Row],[OB2 LDPE Rec.W.]]</f>
        <v>0</v>
      </c>
      <c r="DF47" s="1">
        <v>0</v>
      </c>
      <c r="DG47" s="1">
        <v>0</v>
      </c>
      <c r="DH47" s="1">
        <f>table1[[#This Row],[OB2 PVC W.]]+table1[[#This Row],[OB2 PVC Rec.W.]]</f>
        <v>0</v>
      </c>
      <c r="DI47" s="1">
        <v>0</v>
      </c>
      <c r="DJ47" s="1">
        <v>0</v>
      </c>
      <c r="DK47" s="1">
        <f>table1[[#This Row],[OB2 HDPE W.]]+table1[[#This Row],[OB2 HDPE Rec.W.]]</f>
        <v>0</v>
      </c>
      <c r="DL47" s="1">
        <v>0</v>
      </c>
      <c r="DM47" s="1">
        <v>0</v>
      </c>
      <c r="DN47" s="1">
        <f>table1[[#This Row],[OB2 EPS W.]]+table1[[#This Row],[OB2 EPS Rec.W.]]</f>
        <v>0</v>
      </c>
      <c r="DO47" s="1">
        <v>0</v>
      </c>
      <c r="DP47" s="1">
        <v>0</v>
      </c>
      <c r="DQ47" s="1">
        <v>0</v>
      </c>
    </row>
    <row r="48" spans="1:121" x14ac:dyDescent="0.25">
      <c r="A48" s="1" t="s">
        <v>69</v>
      </c>
      <c r="B48" s="1" t="s">
        <v>331</v>
      </c>
      <c r="C48" t="s">
        <v>519</v>
      </c>
      <c r="D48" t="s">
        <v>520</v>
      </c>
      <c r="E48" t="s">
        <v>455</v>
      </c>
      <c r="F48" s="1" t="s">
        <v>279</v>
      </c>
      <c r="G48">
        <v>1</v>
      </c>
      <c r="H48" s="1">
        <f>table1[[#This Row],[Retail Paper/Board W]]+table1[[#This Row],[Retail Rec.Pap/Board]]</f>
        <v>21</v>
      </c>
      <c r="I48" s="1">
        <v>21</v>
      </c>
      <c r="J48" s="1">
        <v>0</v>
      </c>
      <c r="K48" s="1">
        <f>table1[[#This Row],[Ret.Corrugated W.]]+table1[[#This Row],[Retail Rec.Cor.Board]]</f>
        <v>0</v>
      </c>
      <c r="L48" s="1">
        <v>0</v>
      </c>
      <c r="M48" s="1">
        <v>0</v>
      </c>
      <c r="N48" s="1">
        <f>table1[[#This Row],[Retail Polyst.W.]]+table1[[#This Row],[Retail Rec.Polyst.W.]]</f>
        <v>0</v>
      </c>
      <c r="O48" s="1">
        <v>0</v>
      </c>
      <c r="P48" s="1">
        <v>0</v>
      </c>
      <c r="Q48" s="1">
        <f>table1[[#This Row],[Retail PET W.]]+table1[[#This Row],[RetPetRecWeight]]</f>
        <v>0</v>
      </c>
      <c r="R48" s="1">
        <v>0</v>
      </c>
      <c r="S48" s="1">
        <v>0</v>
      </c>
      <c r="T48" s="1">
        <f>table1[[#This Row],[Retail Oth.Plast.W.]]+table1[[#This Row],[Retail Rec.Plast.W.]]</f>
        <v>0</v>
      </c>
      <c r="U48" s="1">
        <v>0</v>
      </c>
      <c r="V48" s="1">
        <v>0</v>
      </c>
      <c r="W48" s="1">
        <v>0</v>
      </c>
      <c r="X48" s="1">
        <v>0</v>
      </c>
      <c r="Y48" s="1">
        <f>table1[[#This Row],[Retail PP W.]]+table1[[#This Row],[Retail PP Rec.W.]]</f>
        <v>0</v>
      </c>
      <c r="Z48" s="1">
        <v>0</v>
      </c>
      <c r="AA48" s="1">
        <v>0</v>
      </c>
      <c r="AB48" s="1">
        <f>table1[[#This Row],[Retail PS W.]]+table1[[#This Row],[Retail PS Rec.W.]]</f>
        <v>0</v>
      </c>
      <c r="AC48" s="1">
        <v>0</v>
      </c>
      <c r="AD48" s="1">
        <v>0</v>
      </c>
      <c r="AE48" s="1">
        <f>table1[[#This Row],[Retail PC W.]]+table1[[#This Row],[Retail PC Rec.W.]]</f>
        <v>0</v>
      </c>
      <c r="AF48" s="1">
        <v>0</v>
      </c>
      <c r="AG48" s="1">
        <v>0</v>
      </c>
      <c r="AH48" s="1">
        <f>table1[[#This Row],[Retail LDPE W.]]+table1[[#This Row],[Retail LDPE Rec.W.]]</f>
        <v>0</v>
      </c>
      <c r="AI48" s="1">
        <v>0</v>
      </c>
      <c r="AJ48" s="1">
        <v>0</v>
      </c>
      <c r="AK48" s="1">
        <f>table1[[#This Row],[Retail PVC W.]]+table1[[#This Row],[Retail PVC Rec.W.]]</f>
        <v>0</v>
      </c>
      <c r="AL48" s="1">
        <v>0</v>
      </c>
      <c r="AM48" s="1">
        <v>0</v>
      </c>
      <c r="AN48" s="1">
        <f>table1[[#This Row],[Retail HDPE W.]]+table1[[#This Row],[Retail HDPE Rec.W.]]</f>
        <v>0</v>
      </c>
      <c r="AO48" s="1">
        <v>0</v>
      </c>
      <c r="AP48" s="1">
        <v>0</v>
      </c>
      <c r="AQ48" s="1">
        <v>0</v>
      </c>
      <c r="AR48">
        <v>1</v>
      </c>
      <c r="AS48" s="1">
        <f>table1[[#This Row],[OB1 Paper/Board W]]+table1[[#This Row],[OB1 Rec.Pap/Board]]</f>
        <v>0</v>
      </c>
      <c r="AT48" s="1">
        <v>0</v>
      </c>
      <c r="AU48" s="1">
        <v>0</v>
      </c>
      <c r="AV48" s="1">
        <f>table1[[#This Row],[OB1 Corrugated W.]]+table1[[#This Row],[OB1 Rec.Cor.Board]]</f>
        <v>0</v>
      </c>
      <c r="AW48" s="1">
        <v>0</v>
      </c>
      <c r="AX48" s="1">
        <v>0</v>
      </c>
      <c r="AY48" s="1">
        <f>table1[[#This Row],[OB1 Polyst.W.]]+table1[[#This Row],[OB1 Rec.Polyst.W.]]</f>
        <v>0</v>
      </c>
      <c r="AZ48" s="1">
        <v>0</v>
      </c>
      <c r="BA48" s="1">
        <v>0</v>
      </c>
      <c r="BB48" s="1">
        <f>table1[[#This Row],[OB1 PET W.]]+table1[[#This Row],[OB1PetRecWeight]]</f>
        <v>0</v>
      </c>
      <c r="BC48" s="1">
        <v>0</v>
      </c>
      <c r="BD48" s="1">
        <v>0</v>
      </c>
      <c r="BE48" s="1">
        <f>table1[[#This Row],[OB1 Oth.Plast.W.]]+table1[[#This Row],[OB1 O.Plas.Rec.W.]]</f>
        <v>0</v>
      </c>
      <c r="BF48" s="1">
        <v>0</v>
      </c>
      <c r="BG48" s="1">
        <v>0</v>
      </c>
      <c r="BH48" s="1">
        <v>0</v>
      </c>
      <c r="BI48" s="1">
        <f>table1[[#This Row],[OB1 PP W.]]+table1[[#This Row],[OB1 PP Rec.W.]]</f>
        <v>0</v>
      </c>
      <c r="BJ48" s="1">
        <v>0</v>
      </c>
      <c r="BK48" s="1">
        <v>0</v>
      </c>
      <c r="BL48" s="1">
        <f>table1[[#This Row],[OB1 PS W.]]+table1[[#This Row],[OB1 PS Rec.W.]]</f>
        <v>0</v>
      </c>
      <c r="BM48" s="1">
        <v>0</v>
      </c>
      <c r="BN48" s="1">
        <v>0</v>
      </c>
      <c r="BO48" s="1">
        <f>table1[[#This Row],[OB1 PC W.]]+table1[[#This Row],[OB1 PC Rec.W.]]</f>
        <v>0</v>
      </c>
      <c r="BP48" s="1">
        <v>0</v>
      </c>
      <c r="BQ48" s="1">
        <v>0</v>
      </c>
      <c r="BR48" s="1">
        <f>table1[[#This Row],[OB1 LDPE W.]]+table1[[#This Row],[OB1 LDPE Rec.W.]]</f>
        <v>0</v>
      </c>
      <c r="BS48" s="1">
        <v>0</v>
      </c>
      <c r="BT48" s="1">
        <v>0</v>
      </c>
      <c r="BU48" s="1">
        <f>table1[[#This Row],[OB1 PVC W.]]+table1[[#This Row],[OB1 PVC Rec.W.]]</f>
        <v>0</v>
      </c>
      <c r="BV48" s="1">
        <v>0</v>
      </c>
      <c r="BW48" s="1">
        <v>0</v>
      </c>
      <c r="BX48" s="1">
        <f>table1[[#This Row],[OB1 HDPE W.]]+table1[[#This Row],[OB1 HDPE Rec.W.]]</f>
        <v>0</v>
      </c>
      <c r="BY48" s="1">
        <v>0</v>
      </c>
      <c r="BZ48" s="1">
        <v>0</v>
      </c>
      <c r="CA48" s="1">
        <f>table1[[#This Row],[OB1 EPS W.]]+table1[[#This Row],[OB1 EPS Rec.W.]]</f>
        <v>0</v>
      </c>
      <c r="CB48" s="1">
        <v>0</v>
      </c>
      <c r="CC48" s="1">
        <v>0</v>
      </c>
      <c r="CD48" s="1">
        <v>0</v>
      </c>
      <c r="CE48">
        <v>30</v>
      </c>
      <c r="CF48" s="1">
        <f>table1[[#This Row],[OB2 Paper/Board W]]+table1[[#This Row],[OB2 Rec.Pap/Board]]</f>
        <v>0</v>
      </c>
      <c r="CG48" s="1">
        <v>0</v>
      </c>
      <c r="CH48" s="1">
        <v>0</v>
      </c>
      <c r="CI48" s="1">
        <f>table1[[#This Row],[OB2 Corrugated W.]]+table1[[#This Row],[OB2 Rec.Cor.Board]]</f>
        <v>0</v>
      </c>
      <c r="CJ48" s="1">
        <v>0</v>
      </c>
      <c r="CK48" s="1">
        <v>0</v>
      </c>
      <c r="CL48" s="1">
        <f>table1[[#This Row],[OB2 Polyst.W.]]+table1[[#This Row],[OB2 Rec.Polyst.W.]]</f>
        <v>0</v>
      </c>
      <c r="CM48" s="1">
        <v>0</v>
      </c>
      <c r="CN48" s="1">
        <v>0</v>
      </c>
      <c r="CO48" s="1">
        <f>table1[[#This Row],[OB2 PET W.]]+table1[[#This Row],[OB2PetRecWeight]]</f>
        <v>0</v>
      </c>
      <c r="CP48" s="1">
        <v>0</v>
      </c>
      <c r="CQ48" s="1">
        <v>0</v>
      </c>
      <c r="CR48" s="1">
        <v>0</v>
      </c>
      <c r="CS48" s="1">
        <v>0</v>
      </c>
      <c r="CT48" s="1">
        <v>0</v>
      </c>
      <c r="CU48" s="1">
        <v>0</v>
      </c>
      <c r="CV48" s="1">
        <f>table1[[#This Row],[OB2 PP W.]]+table1[[#This Row],[OB2 PP Rec.W.]]</f>
        <v>0</v>
      </c>
      <c r="CW48" s="1">
        <v>0</v>
      </c>
      <c r="CX48" s="1">
        <v>0</v>
      </c>
      <c r="CY48" s="1">
        <f>table1[[#This Row],[OB2 PS W.]]+table1[[#This Row],[OB2 PS Rec.W.]]</f>
        <v>0</v>
      </c>
      <c r="CZ48" s="1">
        <v>0</v>
      </c>
      <c r="DA48" s="1">
        <v>0</v>
      </c>
      <c r="DB48" s="1">
        <f>table1[[#This Row],[OB2 PC W.]]+table1[[#This Row],[OB2 PC Rec.W.]]</f>
        <v>0</v>
      </c>
      <c r="DC48" s="1">
        <v>0</v>
      </c>
      <c r="DD48" s="1">
        <v>0</v>
      </c>
      <c r="DE48" s="1">
        <f>table1[[#This Row],[OB2 LDPE W.]]+table1[[#This Row],[OB2 LDPE Rec.W.]]</f>
        <v>0</v>
      </c>
      <c r="DF48" s="1">
        <v>0</v>
      </c>
      <c r="DG48" s="1">
        <v>0</v>
      </c>
      <c r="DH48" s="1">
        <f>table1[[#This Row],[OB2 PVC W.]]+table1[[#This Row],[OB2 PVC Rec.W.]]</f>
        <v>0</v>
      </c>
      <c r="DI48" s="1">
        <v>0</v>
      </c>
      <c r="DJ48" s="1">
        <v>0</v>
      </c>
      <c r="DK48" s="1">
        <f>table1[[#This Row],[OB2 HDPE W.]]+table1[[#This Row],[OB2 HDPE Rec.W.]]</f>
        <v>0</v>
      </c>
      <c r="DL48" s="1">
        <v>0</v>
      </c>
      <c r="DM48" s="1">
        <v>0</v>
      </c>
      <c r="DN48" s="1">
        <f>table1[[#This Row],[OB2 EPS W.]]+table1[[#This Row],[OB2 EPS Rec.W.]]</f>
        <v>0</v>
      </c>
      <c r="DO48" s="1">
        <v>0</v>
      </c>
      <c r="DP48" s="1">
        <v>0</v>
      </c>
      <c r="DQ48" s="1">
        <v>0</v>
      </c>
    </row>
    <row r="49" spans="1:121" x14ac:dyDescent="0.25">
      <c r="A49" s="1" t="s">
        <v>70</v>
      </c>
      <c r="B49" s="1" t="s">
        <v>330</v>
      </c>
      <c r="C49" t="s">
        <v>521</v>
      </c>
      <c r="D49" t="s">
        <v>522</v>
      </c>
      <c r="E49" t="s">
        <v>455</v>
      </c>
      <c r="F49" s="1" t="s">
        <v>279</v>
      </c>
      <c r="G49">
        <v>1</v>
      </c>
      <c r="H49" s="1">
        <f>table1[[#This Row],[Retail Paper/Board W]]+table1[[#This Row],[Retail Rec.Pap/Board]]</f>
        <v>21</v>
      </c>
      <c r="I49" s="1">
        <v>21</v>
      </c>
      <c r="J49" s="1">
        <v>0</v>
      </c>
      <c r="K49" s="1">
        <f>table1[[#This Row],[Ret.Corrugated W.]]+table1[[#This Row],[Retail Rec.Cor.Board]]</f>
        <v>0</v>
      </c>
      <c r="L49" s="1">
        <v>0</v>
      </c>
      <c r="M49" s="1">
        <v>0</v>
      </c>
      <c r="N49" s="1">
        <f>table1[[#This Row],[Retail Polyst.W.]]+table1[[#This Row],[Retail Rec.Polyst.W.]]</f>
        <v>0</v>
      </c>
      <c r="O49" s="1">
        <v>0</v>
      </c>
      <c r="P49" s="1">
        <v>0</v>
      </c>
      <c r="Q49" s="1">
        <f>table1[[#This Row],[Retail PET W.]]+table1[[#This Row],[RetPetRecWeight]]</f>
        <v>0</v>
      </c>
      <c r="R49" s="1">
        <v>0</v>
      </c>
      <c r="S49" s="1">
        <v>0</v>
      </c>
      <c r="T49" s="1">
        <f>table1[[#This Row],[Retail Oth.Plast.W.]]+table1[[#This Row],[Retail Rec.Plast.W.]]</f>
        <v>0</v>
      </c>
      <c r="U49" s="1">
        <v>0</v>
      </c>
      <c r="V49" s="1">
        <v>0</v>
      </c>
      <c r="W49" s="1">
        <v>0</v>
      </c>
      <c r="X49" s="1">
        <v>0</v>
      </c>
      <c r="Y49" s="1">
        <f>table1[[#This Row],[Retail PP W.]]+table1[[#This Row],[Retail PP Rec.W.]]</f>
        <v>0</v>
      </c>
      <c r="Z49" s="1">
        <v>0</v>
      </c>
      <c r="AA49" s="1">
        <v>0</v>
      </c>
      <c r="AB49" s="1">
        <f>table1[[#This Row],[Retail PS W.]]+table1[[#This Row],[Retail PS Rec.W.]]</f>
        <v>0</v>
      </c>
      <c r="AC49" s="1">
        <v>0</v>
      </c>
      <c r="AD49" s="1">
        <v>0</v>
      </c>
      <c r="AE49" s="1">
        <f>table1[[#This Row],[Retail PC W.]]+table1[[#This Row],[Retail PC Rec.W.]]</f>
        <v>0</v>
      </c>
      <c r="AF49" s="1">
        <v>0</v>
      </c>
      <c r="AG49" s="1">
        <v>0</v>
      </c>
      <c r="AH49" s="1">
        <f>table1[[#This Row],[Retail LDPE W.]]+table1[[#This Row],[Retail LDPE Rec.W.]]</f>
        <v>0</v>
      </c>
      <c r="AI49" s="1">
        <v>0</v>
      </c>
      <c r="AJ49" s="1">
        <v>0</v>
      </c>
      <c r="AK49" s="1">
        <f>table1[[#This Row],[Retail PVC W.]]+table1[[#This Row],[Retail PVC Rec.W.]]</f>
        <v>0</v>
      </c>
      <c r="AL49" s="1">
        <v>0</v>
      </c>
      <c r="AM49" s="1">
        <v>0</v>
      </c>
      <c r="AN49" s="1">
        <f>table1[[#This Row],[Retail HDPE W.]]+table1[[#This Row],[Retail HDPE Rec.W.]]</f>
        <v>0</v>
      </c>
      <c r="AO49" s="1">
        <v>0</v>
      </c>
      <c r="AP49" s="1">
        <v>0</v>
      </c>
      <c r="AQ49" s="1">
        <v>0</v>
      </c>
      <c r="AR49">
        <v>1</v>
      </c>
      <c r="AS49" s="1">
        <f>table1[[#This Row],[OB1 Paper/Board W]]+table1[[#This Row],[OB1 Rec.Pap/Board]]</f>
        <v>0</v>
      </c>
      <c r="AT49" s="1">
        <v>0</v>
      </c>
      <c r="AU49" s="1">
        <v>0</v>
      </c>
      <c r="AV49" s="1">
        <f>table1[[#This Row],[OB1 Corrugated W.]]+table1[[#This Row],[OB1 Rec.Cor.Board]]</f>
        <v>0</v>
      </c>
      <c r="AW49" s="1">
        <v>0</v>
      </c>
      <c r="AX49" s="1">
        <v>0</v>
      </c>
      <c r="AY49" s="1">
        <f>table1[[#This Row],[OB1 Polyst.W.]]+table1[[#This Row],[OB1 Rec.Polyst.W.]]</f>
        <v>0</v>
      </c>
      <c r="AZ49" s="1">
        <v>0</v>
      </c>
      <c r="BA49" s="1">
        <v>0</v>
      </c>
      <c r="BB49" s="1">
        <f>table1[[#This Row],[OB1 PET W.]]+table1[[#This Row],[OB1PetRecWeight]]</f>
        <v>0</v>
      </c>
      <c r="BC49" s="1">
        <v>0</v>
      </c>
      <c r="BD49" s="1">
        <v>0</v>
      </c>
      <c r="BE49" s="1">
        <f>table1[[#This Row],[OB1 Oth.Plast.W.]]+table1[[#This Row],[OB1 O.Plas.Rec.W.]]</f>
        <v>0</v>
      </c>
      <c r="BF49" s="1">
        <v>0</v>
      </c>
      <c r="BG49" s="1">
        <v>0</v>
      </c>
      <c r="BH49" s="1">
        <v>0</v>
      </c>
      <c r="BI49" s="1">
        <f>table1[[#This Row],[OB1 PP W.]]+table1[[#This Row],[OB1 PP Rec.W.]]</f>
        <v>0</v>
      </c>
      <c r="BJ49" s="1">
        <v>0</v>
      </c>
      <c r="BK49" s="1">
        <v>0</v>
      </c>
      <c r="BL49" s="1">
        <f>table1[[#This Row],[OB1 PS W.]]+table1[[#This Row],[OB1 PS Rec.W.]]</f>
        <v>0</v>
      </c>
      <c r="BM49" s="1">
        <v>0</v>
      </c>
      <c r="BN49" s="1">
        <v>0</v>
      </c>
      <c r="BO49" s="1">
        <f>table1[[#This Row],[OB1 PC W.]]+table1[[#This Row],[OB1 PC Rec.W.]]</f>
        <v>0</v>
      </c>
      <c r="BP49" s="1">
        <v>0</v>
      </c>
      <c r="BQ49" s="1">
        <v>0</v>
      </c>
      <c r="BR49" s="1">
        <f>table1[[#This Row],[OB1 LDPE W.]]+table1[[#This Row],[OB1 LDPE Rec.W.]]</f>
        <v>0</v>
      </c>
      <c r="BS49" s="1">
        <v>0</v>
      </c>
      <c r="BT49" s="1">
        <v>0</v>
      </c>
      <c r="BU49" s="1">
        <f>table1[[#This Row],[OB1 PVC W.]]+table1[[#This Row],[OB1 PVC Rec.W.]]</f>
        <v>0</v>
      </c>
      <c r="BV49" s="1">
        <v>0</v>
      </c>
      <c r="BW49" s="1">
        <v>0</v>
      </c>
      <c r="BX49" s="1">
        <f>table1[[#This Row],[OB1 HDPE W.]]+table1[[#This Row],[OB1 HDPE Rec.W.]]</f>
        <v>0</v>
      </c>
      <c r="BY49" s="1">
        <v>0</v>
      </c>
      <c r="BZ49" s="1">
        <v>0</v>
      </c>
      <c r="CA49" s="1">
        <f>table1[[#This Row],[OB1 EPS W.]]+table1[[#This Row],[OB1 EPS Rec.W.]]</f>
        <v>0</v>
      </c>
      <c r="CB49" s="1">
        <v>0</v>
      </c>
      <c r="CC49" s="1">
        <v>0</v>
      </c>
      <c r="CD49" s="1">
        <v>0</v>
      </c>
      <c r="CE49">
        <v>30</v>
      </c>
      <c r="CF49" s="1">
        <f>table1[[#This Row],[OB2 Paper/Board W]]+table1[[#This Row],[OB2 Rec.Pap/Board]]</f>
        <v>0</v>
      </c>
      <c r="CG49" s="1">
        <v>0</v>
      </c>
      <c r="CH49" s="1">
        <v>0</v>
      </c>
      <c r="CI49" s="1">
        <f>table1[[#This Row],[OB2 Corrugated W.]]+table1[[#This Row],[OB2 Rec.Cor.Board]]</f>
        <v>0</v>
      </c>
      <c r="CJ49" s="1">
        <v>0</v>
      </c>
      <c r="CK49" s="1">
        <v>0</v>
      </c>
      <c r="CL49" s="1">
        <f>table1[[#This Row],[OB2 Polyst.W.]]+table1[[#This Row],[OB2 Rec.Polyst.W.]]</f>
        <v>0</v>
      </c>
      <c r="CM49" s="1">
        <v>0</v>
      </c>
      <c r="CN49" s="1">
        <v>0</v>
      </c>
      <c r="CO49" s="1">
        <f>table1[[#This Row],[OB2 PET W.]]+table1[[#This Row],[OB2PetRecWeight]]</f>
        <v>0</v>
      </c>
      <c r="CP49" s="1">
        <v>0</v>
      </c>
      <c r="CQ49" s="1">
        <v>0</v>
      </c>
      <c r="CR49" s="1">
        <v>0</v>
      </c>
      <c r="CS49" s="1">
        <v>0</v>
      </c>
      <c r="CT49" s="1">
        <v>0</v>
      </c>
      <c r="CU49" s="1">
        <v>0</v>
      </c>
      <c r="CV49" s="1">
        <f>table1[[#This Row],[OB2 PP W.]]+table1[[#This Row],[OB2 PP Rec.W.]]</f>
        <v>0</v>
      </c>
      <c r="CW49" s="1">
        <v>0</v>
      </c>
      <c r="CX49" s="1">
        <v>0</v>
      </c>
      <c r="CY49" s="1">
        <f>table1[[#This Row],[OB2 PS W.]]+table1[[#This Row],[OB2 PS Rec.W.]]</f>
        <v>0</v>
      </c>
      <c r="CZ49" s="1">
        <v>0</v>
      </c>
      <c r="DA49" s="1">
        <v>0</v>
      </c>
      <c r="DB49" s="1">
        <f>table1[[#This Row],[OB2 PC W.]]+table1[[#This Row],[OB2 PC Rec.W.]]</f>
        <v>0</v>
      </c>
      <c r="DC49" s="1">
        <v>0</v>
      </c>
      <c r="DD49" s="1">
        <v>0</v>
      </c>
      <c r="DE49" s="1">
        <f>table1[[#This Row],[OB2 LDPE W.]]+table1[[#This Row],[OB2 LDPE Rec.W.]]</f>
        <v>0</v>
      </c>
      <c r="DF49" s="1">
        <v>0</v>
      </c>
      <c r="DG49" s="1">
        <v>0</v>
      </c>
      <c r="DH49" s="1">
        <f>table1[[#This Row],[OB2 PVC W.]]+table1[[#This Row],[OB2 PVC Rec.W.]]</f>
        <v>0</v>
      </c>
      <c r="DI49" s="1">
        <v>0</v>
      </c>
      <c r="DJ49" s="1">
        <v>0</v>
      </c>
      <c r="DK49" s="1">
        <f>table1[[#This Row],[OB2 HDPE W.]]+table1[[#This Row],[OB2 HDPE Rec.W.]]</f>
        <v>0</v>
      </c>
      <c r="DL49" s="1">
        <v>0</v>
      </c>
      <c r="DM49" s="1">
        <v>0</v>
      </c>
      <c r="DN49" s="1">
        <f>table1[[#This Row],[OB2 EPS W.]]+table1[[#This Row],[OB2 EPS Rec.W.]]</f>
        <v>0</v>
      </c>
      <c r="DO49" s="1">
        <v>0</v>
      </c>
      <c r="DP49" s="1">
        <v>0</v>
      </c>
      <c r="DQ49" s="1">
        <v>0</v>
      </c>
    </row>
    <row r="50" spans="1:121" x14ac:dyDescent="0.25">
      <c r="A50" s="1" t="s">
        <v>71</v>
      </c>
      <c r="B50" s="1" t="s">
        <v>329</v>
      </c>
      <c r="C50" t="s">
        <v>523</v>
      </c>
      <c r="D50" t="s">
        <v>524</v>
      </c>
      <c r="E50" t="s">
        <v>455</v>
      </c>
      <c r="F50" s="1" t="s">
        <v>279</v>
      </c>
      <c r="G50">
        <v>1</v>
      </c>
      <c r="H50" s="1">
        <f>table1[[#This Row],[Retail Paper/Board W]]+table1[[#This Row],[Retail Rec.Pap/Board]]</f>
        <v>21</v>
      </c>
      <c r="I50" s="1">
        <v>21</v>
      </c>
      <c r="J50" s="1">
        <v>0</v>
      </c>
      <c r="K50" s="1">
        <f>table1[[#This Row],[Ret.Corrugated W.]]+table1[[#This Row],[Retail Rec.Cor.Board]]</f>
        <v>0</v>
      </c>
      <c r="L50" s="1">
        <v>0</v>
      </c>
      <c r="M50" s="1">
        <v>0</v>
      </c>
      <c r="N50" s="1">
        <f>table1[[#This Row],[Retail Polyst.W.]]+table1[[#This Row],[Retail Rec.Polyst.W.]]</f>
        <v>0</v>
      </c>
      <c r="O50" s="1">
        <v>0</v>
      </c>
      <c r="P50" s="1">
        <v>0</v>
      </c>
      <c r="Q50" s="1">
        <f>table1[[#This Row],[Retail PET W.]]+table1[[#This Row],[RetPetRecWeight]]</f>
        <v>0</v>
      </c>
      <c r="R50" s="1">
        <v>0</v>
      </c>
      <c r="S50" s="1">
        <v>0</v>
      </c>
      <c r="T50" s="1">
        <f>table1[[#This Row],[Retail Oth.Plast.W.]]+table1[[#This Row],[Retail Rec.Plast.W.]]</f>
        <v>0</v>
      </c>
      <c r="U50" s="1">
        <v>0</v>
      </c>
      <c r="V50" s="1">
        <v>0</v>
      </c>
      <c r="W50" s="1">
        <v>0</v>
      </c>
      <c r="X50" s="1">
        <v>0</v>
      </c>
      <c r="Y50" s="1">
        <f>table1[[#This Row],[Retail PP W.]]+table1[[#This Row],[Retail PP Rec.W.]]</f>
        <v>0</v>
      </c>
      <c r="Z50" s="1">
        <v>0</v>
      </c>
      <c r="AA50" s="1">
        <v>0</v>
      </c>
      <c r="AB50" s="1">
        <f>table1[[#This Row],[Retail PS W.]]+table1[[#This Row],[Retail PS Rec.W.]]</f>
        <v>0</v>
      </c>
      <c r="AC50" s="1">
        <v>0</v>
      </c>
      <c r="AD50" s="1">
        <v>0</v>
      </c>
      <c r="AE50" s="1">
        <f>table1[[#This Row],[Retail PC W.]]+table1[[#This Row],[Retail PC Rec.W.]]</f>
        <v>0</v>
      </c>
      <c r="AF50" s="1">
        <v>0</v>
      </c>
      <c r="AG50" s="1">
        <v>0</v>
      </c>
      <c r="AH50" s="1">
        <f>table1[[#This Row],[Retail LDPE W.]]+table1[[#This Row],[Retail LDPE Rec.W.]]</f>
        <v>0</v>
      </c>
      <c r="AI50" s="1">
        <v>0</v>
      </c>
      <c r="AJ50" s="1">
        <v>0</v>
      </c>
      <c r="AK50" s="1">
        <f>table1[[#This Row],[Retail PVC W.]]+table1[[#This Row],[Retail PVC Rec.W.]]</f>
        <v>0</v>
      </c>
      <c r="AL50" s="1">
        <v>0</v>
      </c>
      <c r="AM50" s="1">
        <v>0</v>
      </c>
      <c r="AN50" s="1">
        <f>table1[[#This Row],[Retail HDPE W.]]+table1[[#This Row],[Retail HDPE Rec.W.]]</f>
        <v>0</v>
      </c>
      <c r="AO50" s="1">
        <v>0</v>
      </c>
      <c r="AP50" s="1">
        <v>0</v>
      </c>
      <c r="AQ50" s="1">
        <v>0</v>
      </c>
      <c r="AR50">
        <v>1</v>
      </c>
      <c r="AS50" s="1">
        <f>table1[[#This Row],[OB1 Paper/Board W]]+table1[[#This Row],[OB1 Rec.Pap/Board]]</f>
        <v>0</v>
      </c>
      <c r="AT50" s="1">
        <v>0</v>
      </c>
      <c r="AU50" s="1">
        <v>0</v>
      </c>
      <c r="AV50" s="1">
        <f>table1[[#This Row],[OB1 Corrugated W.]]+table1[[#This Row],[OB1 Rec.Cor.Board]]</f>
        <v>0</v>
      </c>
      <c r="AW50" s="1">
        <v>0</v>
      </c>
      <c r="AX50" s="1">
        <v>0</v>
      </c>
      <c r="AY50" s="1">
        <f>table1[[#This Row],[OB1 Polyst.W.]]+table1[[#This Row],[OB1 Rec.Polyst.W.]]</f>
        <v>0</v>
      </c>
      <c r="AZ50" s="1">
        <v>0</v>
      </c>
      <c r="BA50" s="1">
        <v>0</v>
      </c>
      <c r="BB50" s="1">
        <f>table1[[#This Row],[OB1 PET W.]]+table1[[#This Row],[OB1PetRecWeight]]</f>
        <v>0</v>
      </c>
      <c r="BC50" s="1">
        <v>0</v>
      </c>
      <c r="BD50" s="1">
        <v>0</v>
      </c>
      <c r="BE50" s="1">
        <f>table1[[#This Row],[OB1 Oth.Plast.W.]]+table1[[#This Row],[OB1 O.Plas.Rec.W.]]</f>
        <v>0</v>
      </c>
      <c r="BF50" s="1">
        <v>0</v>
      </c>
      <c r="BG50" s="1">
        <v>0</v>
      </c>
      <c r="BH50" s="1">
        <v>0</v>
      </c>
      <c r="BI50" s="1">
        <f>table1[[#This Row],[OB1 PP W.]]+table1[[#This Row],[OB1 PP Rec.W.]]</f>
        <v>0</v>
      </c>
      <c r="BJ50" s="1">
        <v>0</v>
      </c>
      <c r="BK50" s="1">
        <v>0</v>
      </c>
      <c r="BL50" s="1">
        <f>table1[[#This Row],[OB1 PS W.]]+table1[[#This Row],[OB1 PS Rec.W.]]</f>
        <v>0</v>
      </c>
      <c r="BM50" s="1">
        <v>0</v>
      </c>
      <c r="BN50" s="1">
        <v>0</v>
      </c>
      <c r="BO50" s="1">
        <f>table1[[#This Row],[OB1 PC W.]]+table1[[#This Row],[OB1 PC Rec.W.]]</f>
        <v>0</v>
      </c>
      <c r="BP50" s="1">
        <v>0</v>
      </c>
      <c r="BQ50" s="1">
        <v>0</v>
      </c>
      <c r="BR50" s="1">
        <f>table1[[#This Row],[OB1 LDPE W.]]+table1[[#This Row],[OB1 LDPE Rec.W.]]</f>
        <v>0</v>
      </c>
      <c r="BS50" s="1">
        <v>0</v>
      </c>
      <c r="BT50" s="1">
        <v>0</v>
      </c>
      <c r="BU50" s="1">
        <f>table1[[#This Row],[OB1 PVC W.]]+table1[[#This Row],[OB1 PVC Rec.W.]]</f>
        <v>0</v>
      </c>
      <c r="BV50" s="1">
        <v>0</v>
      </c>
      <c r="BW50" s="1">
        <v>0</v>
      </c>
      <c r="BX50" s="1">
        <f>table1[[#This Row],[OB1 HDPE W.]]+table1[[#This Row],[OB1 HDPE Rec.W.]]</f>
        <v>0</v>
      </c>
      <c r="BY50" s="1">
        <v>0</v>
      </c>
      <c r="BZ50" s="1">
        <v>0</v>
      </c>
      <c r="CA50" s="1">
        <f>table1[[#This Row],[OB1 EPS W.]]+table1[[#This Row],[OB1 EPS Rec.W.]]</f>
        <v>0</v>
      </c>
      <c r="CB50" s="1">
        <v>0</v>
      </c>
      <c r="CC50" s="1">
        <v>0</v>
      </c>
      <c r="CD50" s="1">
        <v>0</v>
      </c>
      <c r="CE50">
        <v>30</v>
      </c>
      <c r="CF50" s="1">
        <f>table1[[#This Row],[OB2 Paper/Board W]]+table1[[#This Row],[OB2 Rec.Pap/Board]]</f>
        <v>0</v>
      </c>
      <c r="CG50" s="1">
        <v>0</v>
      </c>
      <c r="CH50" s="1">
        <v>0</v>
      </c>
      <c r="CI50" s="1">
        <f>table1[[#This Row],[OB2 Corrugated W.]]+table1[[#This Row],[OB2 Rec.Cor.Board]]</f>
        <v>0</v>
      </c>
      <c r="CJ50" s="1">
        <v>0</v>
      </c>
      <c r="CK50" s="1">
        <v>0</v>
      </c>
      <c r="CL50" s="1">
        <f>table1[[#This Row],[OB2 Polyst.W.]]+table1[[#This Row],[OB2 Rec.Polyst.W.]]</f>
        <v>0</v>
      </c>
      <c r="CM50" s="1">
        <v>0</v>
      </c>
      <c r="CN50" s="1">
        <v>0</v>
      </c>
      <c r="CO50" s="1">
        <f>table1[[#This Row],[OB2 PET W.]]+table1[[#This Row],[OB2PetRecWeight]]</f>
        <v>0</v>
      </c>
      <c r="CP50" s="1">
        <v>0</v>
      </c>
      <c r="CQ50" s="1">
        <v>0</v>
      </c>
      <c r="CR50" s="1">
        <v>0</v>
      </c>
      <c r="CS50" s="1">
        <v>0</v>
      </c>
      <c r="CT50" s="1">
        <v>0</v>
      </c>
      <c r="CU50" s="1">
        <v>0</v>
      </c>
      <c r="CV50" s="1">
        <f>table1[[#This Row],[OB2 PP W.]]+table1[[#This Row],[OB2 PP Rec.W.]]</f>
        <v>0</v>
      </c>
      <c r="CW50" s="1">
        <v>0</v>
      </c>
      <c r="CX50" s="1">
        <v>0</v>
      </c>
      <c r="CY50" s="1">
        <f>table1[[#This Row],[OB2 PS W.]]+table1[[#This Row],[OB2 PS Rec.W.]]</f>
        <v>0</v>
      </c>
      <c r="CZ50" s="1">
        <v>0</v>
      </c>
      <c r="DA50" s="1">
        <v>0</v>
      </c>
      <c r="DB50" s="1">
        <f>table1[[#This Row],[OB2 PC W.]]+table1[[#This Row],[OB2 PC Rec.W.]]</f>
        <v>0</v>
      </c>
      <c r="DC50" s="1">
        <v>0</v>
      </c>
      <c r="DD50" s="1">
        <v>0</v>
      </c>
      <c r="DE50" s="1">
        <f>table1[[#This Row],[OB2 LDPE W.]]+table1[[#This Row],[OB2 LDPE Rec.W.]]</f>
        <v>0</v>
      </c>
      <c r="DF50" s="1">
        <v>0</v>
      </c>
      <c r="DG50" s="1">
        <v>0</v>
      </c>
      <c r="DH50" s="1">
        <f>table1[[#This Row],[OB2 PVC W.]]+table1[[#This Row],[OB2 PVC Rec.W.]]</f>
        <v>0</v>
      </c>
      <c r="DI50" s="1">
        <v>0</v>
      </c>
      <c r="DJ50" s="1">
        <v>0</v>
      </c>
      <c r="DK50" s="1">
        <f>table1[[#This Row],[OB2 HDPE W.]]+table1[[#This Row],[OB2 HDPE Rec.W.]]</f>
        <v>0</v>
      </c>
      <c r="DL50" s="1">
        <v>0</v>
      </c>
      <c r="DM50" s="1">
        <v>0</v>
      </c>
      <c r="DN50" s="1">
        <f>table1[[#This Row],[OB2 EPS W.]]+table1[[#This Row],[OB2 EPS Rec.W.]]</f>
        <v>0</v>
      </c>
      <c r="DO50" s="1">
        <v>0</v>
      </c>
      <c r="DP50" s="1">
        <v>0</v>
      </c>
      <c r="DQ50" s="1">
        <v>0</v>
      </c>
    </row>
    <row r="51" spans="1:121" x14ac:dyDescent="0.25">
      <c r="A51" s="1" t="s">
        <v>127</v>
      </c>
      <c r="B51" s="1" t="s">
        <v>323</v>
      </c>
      <c r="C51" t="s">
        <v>525</v>
      </c>
      <c r="D51" t="s">
        <v>526</v>
      </c>
      <c r="E51" t="s">
        <v>455</v>
      </c>
      <c r="F51" s="1" t="s">
        <v>279</v>
      </c>
      <c r="G51">
        <v>1</v>
      </c>
      <c r="H51" s="1">
        <f>table1[[#This Row],[Retail Paper/Board W]]+table1[[#This Row],[Retail Rec.Pap/Board]]</f>
        <v>0</v>
      </c>
      <c r="I51" s="1">
        <v>0</v>
      </c>
      <c r="J51" s="1">
        <v>0</v>
      </c>
      <c r="K51" s="1">
        <f>table1[[#This Row],[Ret.Corrugated W.]]+table1[[#This Row],[Retail Rec.Cor.Board]]</f>
        <v>0</v>
      </c>
      <c r="L51" s="1">
        <v>0</v>
      </c>
      <c r="M51" s="1">
        <v>0</v>
      </c>
      <c r="N51" s="1">
        <f>table1[[#This Row],[Retail Polyst.W.]]+table1[[#This Row],[Retail Rec.Polyst.W.]]</f>
        <v>0</v>
      </c>
      <c r="O51" s="1">
        <v>0</v>
      </c>
      <c r="P51" s="1">
        <v>0</v>
      </c>
      <c r="Q51" s="1">
        <f>table1[[#This Row],[Retail PET W.]]+table1[[#This Row],[RetPetRecWeight]]</f>
        <v>0</v>
      </c>
      <c r="R51" s="1">
        <v>0</v>
      </c>
      <c r="S51" s="1">
        <v>0</v>
      </c>
      <c r="T51" s="1">
        <f>table1[[#This Row],[Retail Oth.Plast.W.]]+table1[[#This Row],[Retail Rec.Plast.W.]]</f>
        <v>0</v>
      </c>
      <c r="U51" s="1">
        <v>0</v>
      </c>
      <c r="V51" s="1">
        <v>0</v>
      </c>
      <c r="W51" s="1">
        <v>0</v>
      </c>
      <c r="X51" s="1">
        <v>0</v>
      </c>
      <c r="Y51" s="1">
        <f>table1[[#This Row],[Retail PP W.]]+table1[[#This Row],[Retail PP Rec.W.]]</f>
        <v>0</v>
      </c>
      <c r="Z51" s="1">
        <v>0</v>
      </c>
      <c r="AA51" s="1">
        <v>0</v>
      </c>
      <c r="AB51" s="1">
        <f>table1[[#This Row],[Retail PS W.]]+table1[[#This Row],[Retail PS Rec.W.]]</f>
        <v>0</v>
      </c>
      <c r="AC51" s="1">
        <v>0</v>
      </c>
      <c r="AD51" s="1">
        <v>0</v>
      </c>
      <c r="AE51" s="1">
        <f>table1[[#This Row],[Retail PC W.]]+table1[[#This Row],[Retail PC Rec.W.]]</f>
        <v>0</v>
      </c>
      <c r="AF51" s="1">
        <v>0</v>
      </c>
      <c r="AG51" s="1">
        <v>0</v>
      </c>
      <c r="AH51" s="1">
        <f>table1[[#This Row],[Retail LDPE W.]]+table1[[#This Row],[Retail LDPE Rec.W.]]</f>
        <v>0</v>
      </c>
      <c r="AI51" s="1">
        <v>0</v>
      </c>
      <c r="AJ51" s="1">
        <v>0</v>
      </c>
      <c r="AK51" s="1">
        <f>table1[[#This Row],[Retail PVC W.]]+table1[[#This Row],[Retail PVC Rec.W.]]</f>
        <v>0</v>
      </c>
      <c r="AL51" s="1">
        <v>0</v>
      </c>
      <c r="AM51" s="1">
        <v>0</v>
      </c>
      <c r="AN51" s="1">
        <f>table1[[#This Row],[Retail HDPE W.]]+table1[[#This Row],[Retail HDPE Rec.W.]]</f>
        <v>0</v>
      </c>
      <c r="AO51" s="1">
        <v>0</v>
      </c>
      <c r="AP51" s="1">
        <v>0</v>
      </c>
      <c r="AQ51" s="1">
        <v>0</v>
      </c>
      <c r="AR51">
        <v>6</v>
      </c>
      <c r="AS51" s="1">
        <f>table1[[#This Row],[OB1 Paper/Board W]]+table1[[#This Row],[OB1 Rec.Pap/Board]]</f>
        <v>0</v>
      </c>
      <c r="AT51" s="1">
        <v>0</v>
      </c>
      <c r="AU51" s="1">
        <v>0</v>
      </c>
      <c r="AV51" s="1">
        <f>table1[[#This Row],[OB1 Corrugated W.]]+table1[[#This Row],[OB1 Rec.Cor.Board]]</f>
        <v>0</v>
      </c>
      <c r="AW51" s="1">
        <v>0</v>
      </c>
      <c r="AX51" s="1">
        <v>0</v>
      </c>
      <c r="AY51" s="1">
        <f>table1[[#This Row],[OB1 Polyst.W.]]+table1[[#This Row],[OB1 Rec.Polyst.W.]]</f>
        <v>0</v>
      </c>
      <c r="AZ51" s="1">
        <v>0</v>
      </c>
      <c r="BA51" s="1">
        <v>0</v>
      </c>
      <c r="BB51" s="1">
        <f>table1[[#This Row],[OB1 PET W.]]+table1[[#This Row],[OB1PetRecWeight]]</f>
        <v>0</v>
      </c>
      <c r="BC51" s="1">
        <v>0</v>
      </c>
      <c r="BD51" s="1">
        <v>0</v>
      </c>
      <c r="BE51" s="1">
        <f>table1[[#This Row],[OB1 Oth.Plast.W.]]+table1[[#This Row],[OB1 O.Plas.Rec.W.]]</f>
        <v>0</v>
      </c>
      <c r="BF51" s="1">
        <v>0</v>
      </c>
      <c r="BG51" s="1">
        <v>0</v>
      </c>
      <c r="BH51" s="1">
        <v>0</v>
      </c>
      <c r="BI51" s="1">
        <f>table1[[#This Row],[OB1 PP W.]]+table1[[#This Row],[OB1 PP Rec.W.]]</f>
        <v>0</v>
      </c>
      <c r="BJ51" s="1">
        <v>0</v>
      </c>
      <c r="BK51" s="1">
        <v>0</v>
      </c>
      <c r="BL51" s="1">
        <f>table1[[#This Row],[OB1 PS W.]]+table1[[#This Row],[OB1 PS Rec.W.]]</f>
        <v>0</v>
      </c>
      <c r="BM51" s="1">
        <v>0</v>
      </c>
      <c r="BN51" s="1">
        <v>0</v>
      </c>
      <c r="BO51" s="1">
        <f>table1[[#This Row],[OB1 PC W.]]+table1[[#This Row],[OB1 PC Rec.W.]]</f>
        <v>0</v>
      </c>
      <c r="BP51" s="1">
        <v>0</v>
      </c>
      <c r="BQ51" s="1">
        <v>0</v>
      </c>
      <c r="BR51" s="1">
        <f>table1[[#This Row],[OB1 LDPE W.]]+table1[[#This Row],[OB1 LDPE Rec.W.]]</f>
        <v>0</v>
      </c>
      <c r="BS51" s="1">
        <v>0</v>
      </c>
      <c r="BT51" s="1">
        <v>0</v>
      </c>
      <c r="BU51" s="1">
        <f>table1[[#This Row],[OB1 PVC W.]]+table1[[#This Row],[OB1 PVC Rec.W.]]</f>
        <v>0</v>
      </c>
      <c r="BV51" s="1">
        <v>0</v>
      </c>
      <c r="BW51" s="1">
        <v>0</v>
      </c>
      <c r="BX51" s="1">
        <f>table1[[#This Row],[OB1 HDPE W.]]+table1[[#This Row],[OB1 HDPE Rec.W.]]</f>
        <v>0</v>
      </c>
      <c r="BY51" s="1">
        <v>0</v>
      </c>
      <c r="BZ51" s="1">
        <v>0</v>
      </c>
      <c r="CA51" s="1">
        <f>table1[[#This Row],[OB1 EPS W.]]+table1[[#This Row],[OB1 EPS Rec.W.]]</f>
        <v>0</v>
      </c>
      <c r="CB51" s="1">
        <v>0</v>
      </c>
      <c r="CC51" s="1">
        <v>0</v>
      </c>
      <c r="CD51" s="1">
        <v>0</v>
      </c>
      <c r="CE51">
        <v>24</v>
      </c>
      <c r="CF51" s="1">
        <f>table1[[#This Row],[OB2 Paper/Board W]]+table1[[#This Row],[OB2 Rec.Pap/Board]]</f>
        <v>0</v>
      </c>
      <c r="CG51" s="1">
        <v>0</v>
      </c>
      <c r="CH51" s="1">
        <v>0</v>
      </c>
      <c r="CI51" s="1">
        <f>table1[[#This Row],[OB2 Corrugated W.]]+table1[[#This Row],[OB2 Rec.Cor.Board]]</f>
        <v>0</v>
      </c>
      <c r="CJ51" s="1">
        <v>0</v>
      </c>
      <c r="CK51" s="1">
        <v>0</v>
      </c>
      <c r="CL51" s="1">
        <f>table1[[#This Row],[OB2 Polyst.W.]]+table1[[#This Row],[OB2 Rec.Polyst.W.]]</f>
        <v>0</v>
      </c>
      <c r="CM51" s="1">
        <v>0</v>
      </c>
      <c r="CN51" s="1">
        <v>0</v>
      </c>
      <c r="CO51" s="1">
        <f>table1[[#This Row],[OB2 PET W.]]+table1[[#This Row],[OB2PetRecWeight]]</f>
        <v>0</v>
      </c>
      <c r="CP51" s="1">
        <v>0</v>
      </c>
      <c r="CQ51" s="1">
        <v>0</v>
      </c>
      <c r="CR51" s="1">
        <v>0</v>
      </c>
      <c r="CS51" s="1">
        <v>0</v>
      </c>
      <c r="CT51" s="1">
        <v>0</v>
      </c>
      <c r="CU51" s="1">
        <v>0</v>
      </c>
      <c r="CV51" s="1">
        <f>table1[[#This Row],[OB2 PP W.]]+table1[[#This Row],[OB2 PP Rec.W.]]</f>
        <v>0</v>
      </c>
      <c r="CW51" s="1">
        <v>0</v>
      </c>
      <c r="CX51" s="1">
        <v>0</v>
      </c>
      <c r="CY51" s="1">
        <f>table1[[#This Row],[OB2 PS W.]]+table1[[#This Row],[OB2 PS Rec.W.]]</f>
        <v>0</v>
      </c>
      <c r="CZ51" s="1">
        <v>0</v>
      </c>
      <c r="DA51" s="1">
        <v>0</v>
      </c>
      <c r="DB51" s="1">
        <f>table1[[#This Row],[OB2 PC W.]]+table1[[#This Row],[OB2 PC Rec.W.]]</f>
        <v>0</v>
      </c>
      <c r="DC51" s="1">
        <v>0</v>
      </c>
      <c r="DD51" s="1">
        <v>0</v>
      </c>
      <c r="DE51" s="1">
        <f>table1[[#This Row],[OB2 LDPE W.]]+table1[[#This Row],[OB2 LDPE Rec.W.]]</f>
        <v>0</v>
      </c>
      <c r="DF51" s="1">
        <v>0</v>
      </c>
      <c r="DG51" s="1">
        <v>0</v>
      </c>
      <c r="DH51" s="1">
        <f>table1[[#This Row],[OB2 PVC W.]]+table1[[#This Row],[OB2 PVC Rec.W.]]</f>
        <v>0</v>
      </c>
      <c r="DI51" s="1">
        <v>0</v>
      </c>
      <c r="DJ51" s="1">
        <v>0</v>
      </c>
      <c r="DK51" s="1">
        <f>table1[[#This Row],[OB2 HDPE W.]]+table1[[#This Row],[OB2 HDPE Rec.W.]]</f>
        <v>0</v>
      </c>
      <c r="DL51" s="1">
        <v>0</v>
      </c>
      <c r="DM51" s="1">
        <v>0</v>
      </c>
      <c r="DN51" s="1">
        <f>table1[[#This Row],[OB2 EPS W.]]+table1[[#This Row],[OB2 EPS Rec.W.]]</f>
        <v>0</v>
      </c>
      <c r="DO51" s="1">
        <v>0</v>
      </c>
      <c r="DP51" s="1">
        <v>0</v>
      </c>
      <c r="DQ51" s="1">
        <v>0</v>
      </c>
    </row>
    <row r="52" spans="1:121" x14ac:dyDescent="0.25">
      <c r="A52" s="1" t="s">
        <v>128</v>
      </c>
      <c r="B52" s="1" t="s">
        <v>321</v>
      </c>
      <c r="C52" t="s">
        <v>527</v>
      </c>
      <c r="D52" t="s">
        <v>528</v>
      </c>
      <c r="E52" t="s">
        <v>455</v>
      </c>
      <c r="F52" s="1" t="s">
        <v>279</v>
      </c>
      <c r="G52">
        <v>1</v>
      </c>
      <c r="H52" s="1">
        <f>table1[[#This Row],[Retail Paper/Board W]]+table1[[#This Row],[Retail Rec.Pap/Board]]</f>
        <v>0</v>
      </c>
      <c r="I52" s="1">
        <v>0</v>
      </c>
      <c r="J52" s="1">
        <v>0</v>
      </c>
      <c r="K52" s="1">
        <f>table1[[#This Row],[Ret.Corrugated W.]]+table1[[#This Row],[Retail Rec.Cor.Board]]</f>
        <v>0</v>
      </c>
      <c r="L52" s="1">
        <v>0</v>
      </c>
      <c r="M52" s="1">
        <v>0</v>
      </c>
      <c r="N52" s="1">
        <f>table1[[#This Row],[Retail Polyst.W.]]+table1[[#This Row],[Retail Rec.Polyst.W.]]</f>
        <v>0</v>
      </c>
      <c r="O52" s="1">
        <v>0</v>
      </c>
      <c r="P52" s="1">
        <v>0</v>
      </c>
      <c r="Q52" s="1">
        <f>table1[[#This Row],[Retail PET W.]]+table1[[#This Row],[RetPetRecWeight]]</f>
        <v>0</v>
      </c>
      <c r="R52" s="1">
        <v>0</v>
      </c>
      <c r="S52" s="1">
        <v>0</v>
      </c>
      <c r="T52" s="1">
        <f>table1[[#This Row],[Retail Oth.Plast.W.]]+table1[[#This Row],[Retail Rec.Plast.W.]]</f>
        <v>0</v>
      </c>
      <c r="U52" s="1">
        <v>0</v>
      </c>
      <c r="V52" s="1">
        <v>0</v>
      </c>
      <c r="W52" s="1">
        <v>0</v>
      </c>
      <c r="X52" s="1">
        <v>0</v>
      </c>
      <c r="Y52" s="1">
        <f>table1[[#This Row],[Retail PP W.]]+table1[[#This Row],[Retail PP Rec.W.]]</f>
        <v>0</v>
      </c>
      <c r="Z52" s="1">
        <v>0</v>
      </c>
      <c r="AA52" s="1">
        <v>0</v>
      </c>
      <c r="AB52" s="1">
        <f>table1[[#This Row],[Retail PS W.]]+table1[[#This Row],[Retail PS Rec.W.]]</f>
        <v>0</v>
      </c>
      <c r="AC52" s="1">
        <v>0</v>
      </c>
      <c r="AD52" s="1">
        <v>0</v>
      </c>
      <c r="AE52" s="1">
        <f>table1[[#This Row],[Retail PC W.]]+table1[[#This Row],[Retail PC Rec.W.]]</f>
        <v>0</v>
      </c>
      <c r="AF52" s="1">
        <v>0</v>
      </c>
      <c r="AG52" s="1">
        <v>0</v>
      </c>
      <c r="AH52" s="1">
        <f>table1[[#This Row],[Retail LDPE W.]]+table1[[#This Row],[Retail LDPE Rec.W.]]</f>
        <v>0</v>
      </c>
      <c r="AI52" s="1">
        <v>0</v>
      </c>
      <c r="AJ52" s="1">
        <v>0</v>
      </c>
      <c r="AK52" s="1">
        <f>table1[[#This Row],[Retail PVC W.]]+table1[[#This Row],[Retail PVC Rec.W.]]</f>
        <v>0</v>
      </c>
      <c r="AL52" s="1">
        <v>0</v>
      </c>
      <c r="AM52" s="1">
        <v>0</v>
      </c>
      <c r="AN52" s="1">
        <f>table1[[#This Row],[Retail HDPE W.]]+table1[[#This Row],[Retail HDPE Rec.W.]]</f>
        <v>0</v>
      </c>
      <c r="AO52" s="1">
        <v>0</v>
      </c>
      <c r="AP52" s="1">
        <v>0</v>
      </c>
      <c r="AQ52" s="1">
        <v>0</v>
      </c>
      <c r="AR52">
        <v>6</v>
      </c>
      <c r="AS52" s="1">
        <f>table1[[#This Row],[OB1 Paper/Board W]]+table1[[#This Row],[OB1 Rec.Pap/Board]]</f>
        <v>0</v>
      </c>
      <c r="AT52" s="1">
        <v>0</v>
      </c>
      <c r="AU52" s="1">
        <v>0</v>
      </c>
      <c r="AV52" s="1">
        <f>table1[[#This Row],[OB1 Corrugated W.]]+table1[[#This Row],[OB1 Rec.Cor.Board]]</f>
        <v>0</v>
      </c>
      <c r="AW52" s="1">
        <v>0</v>
      </c>
      <c r="AX52" s="1">
        <v>0</v>
      </c>
      <c r="AY52" s="1">
        <f>table1[[#This Row],[OB1 Polyst.W.]]+table1[[#This Row],[OB1 Rec.Polyst.W.]]</f>
        <v>0</v>
      </c>
      <c r="AZ52" s="1">
        <v>0</v>
      </c>
      <c r="BA52" s="1">
        <v>0</v>
      </c>
      <c r="BB52" s="1">
        <f>table1[[#This Row],[OB1 PET W.]]+table1[[#This Row],[OB1PetRecWeight]]</f>
        <v>0</v>
      </c>
      <c r="BC52" s="1">
        <v>0</v>
      </c>
      <c r="BD52" s="1">
        <v>0</v>
      </c>
      <c r="BE52" s="1">
        <f>table1[[#This Row],[OB1 Oth.Plast.W.]]+table1[[#This Row],[OB1 O.Plas.Rec.W.]]</f>
        <v>0</v>
      </c>
      <c r="BF52" s="1">
        <v>0</v>
      </c>
      <c r="BG52" s="1">
        <v>0</v>
      </c>
      <c r="BH52" s="1">
        <v>0</v>
      </c>
      <c r="BI52" s="1">
        <f>table1[[#This Row],[OB1 PP W.]]+table1[[#This Row],[OB1 PP Rec.W.]]</f>
        <v>0</v>
      </c>
      <c r="BJ52" s="1">
        <v>0</v>
      </c>
      <c r="BK52" s="1">
        <v>0</v>
      </c>
      <c r="BL52" s="1">
        <f>table1[[#This Row],[OB1 PS W.]]+table1[[#This Row],[OB1 PS Rec.W.]]</f>
        <v>0</v>
      </c>
      <c r="BM52" s="1">
        <v>0</v>
      </c>
      <c r="BN52" s="1">
        <v>0</v>
      </c>
      <c r="BO52" s="1">
        <f>table1[[#This Row],[OB1 PC W.]]+table1[[#This Row],[OB1 PC Rec.W.]]</f>
        <v>0</v>
      </c>
      <c r="BP52" s="1">
        <v>0</v>
      </c>
      <c r="BQ52" s="1">
        <v>0</v>
      </c>
      <c r="BR52" s="1">
        <f>table1[[#This Row],[OB1 LDPE W.]]+table1[[#This Row],[OB1 LDPE Rec.W.]]</f>
        <v>0</v>
      </c>
      <c r="BS52" s="1">
        <v>0</v>
      </c>
      <c r="BT52" s="1">
        <v>0</v>
      </c>
      <c r="BU52" s="1">
        <f>table1[[#This Row],[OB1 PVC W.]]+table1[[#This Row],[OB1 PVC Rec.W.]]</f>
        <v>0</v>
      </c>
      <c r="BV52" s="1">
        <v>0</v>
      </c>
      <c r="BW52" s="1">
        <v>0</v>
      </c>
      <c r="BX52" s="1">
        <f>table1[[#This Row],[OB1 HDPE W.]]+table1[[#This Row],[OB1 HDPE Rec.W.]]</f>
        <v>0</v>
      </c>
      <c r="BY52" s="1">
        <v>0</v>
      </c>
      <c r="BZ52" s="1">
        <v>0</v>
      </c>
      <c r="CA52" s="1">
        <f>table1[[#This Row],[OB1 EPS W.]]+table1[[#This Row],[OB1 EPS Rec.W.]]</f>
        <v>0</v>
      </c>
      <c r="CB52" s="1">
        <v>0</v>
      </c>
      <c r="CC52" s="1">
        <v>0</v>
      </c>
      <c r="CD52" s="1">
        <v>0</v>
      </c>
      <c r="CE52">
        <v>24</v>
      </c>
      <c r="CF52" s="1">
        <f>table1[[#This Row],[OB2 Paper/Board W]]+table1[[#This Row],[OB2 Rec.Pap/Board]]</f>
        <v>0</v>
      </c>
      <c r="CG52" s="1">
        <v>0</v>
      </c>
      <c r="CH52" s="1">
        <v>0</v>
      </c>
      <c r="CI52" s="1">
        <f>table1[[#This Row],[OB2 Corrugated W.]]+table1[[#This Row],[OB2 Rec.Cor.Board]]</f>
        <v>0</v>
      </c>
      <c r="CJ52" s="1">
        <v>0</v>
      </c>
      <c r="CK52" s="1">
        <v>0</v>
      </c>
      <c r="CL52" s="1">
        <f>table1[[#This Row],[OB2 Polyst.W.]]+table1[[#This Row],[OB2 Rec.Polyst.W.]]</f>
        <v>0</v>
      </c>
      <c r="CM52" s="1">
        <v>0</v>
      </c>
      <c r="CN52" s="1">
        <v>0</v>
      </c>
      <c r="CO52" s="1">
        <f>table1[[#This Row],[OB2 PET W.]]+table1[[#This Row],[OB2PetRecWeight]]</f>
        <v>0</v>
      </c>
      <c r="CP52" s="1">
        <v>0</v>
      </c>
      <c r="CQ52" s="1">
        <v>0</v>
      </c>
      <c r="CR52" s="1">
        <v>0</v>
      </c>
      <c r="CS52" s="1">
        <v>0</v>
      </c>
      <c r="CT52" s="1">
        <v>0</v>
      </c>
      <c r="CU52" s="1">
        <v>0</v>
      </c>
      <c r="CV52" s="1">
        <f>table1[[#This Row],[OB2 PP W.]]+table1[[#This Row],[OB2 PP Rec.W.]]</f>
        <v>0</v>
      </c>
      <c r="CW52" s="1">
        <v>0</v>
      </c>
      <c r="CX52" s="1">
        <v>0</v>
      </c>
      <c r="CY52" s="1">
        <f>table1[[#This Row],[OB2 PS W.]]+table1[[#This Row],[OB2 PS Rec.W.]]</f>
        <v>0</v>
      </c>
      <c r="CZ52" s="1">
        <v>0</v>
      </c>
      <c r="DA52" s="1">
        <v>0</v>
      </c>
      <c r="DB52" s="1">
        <f>table1[[#This Row],[OB2 PC W.]]+table1[[#This Row],[OB2 PC Rec.W.]]</f>
        <v>0</v>
      </c>
      <c r="DC52" s="1">
        <v>0</v>
      </c>
      <c r="DD52" s="1">
        <v>0</v>
      </c>
      <c r="DE52" s="1">
        <f>table1[[#This Row],[OB2 LDPE W.]]+table1[[#This Row],[OB2 LDPE Rec.W.]]</f>
        <v>0</v>
      </c>
      <c r="DF52" s="1">
        <v>0</v>
      </c>
      <c r="DG52" s="1">
        <v>0</v>
      </c>
      <c r="DH52" s="1">
        <f>table1[[#This Row],[OB2 PVC W.]]+table1[[#This Row],[OB2 PVC Rec.W.]]</f>
        <v>0</v>
      </c>
      <c r="DI52" s="1">
        <v>0</v>
      </c>
      <c r="DJ52" s="1">
        <v>0</v>
      </c>
      <c r="DK52" s="1">
        <f>table1[[#This Row],[OB2 HDPE W.]]+table1[[#This Row],[OB2 HDPE Rec.W.]]</f>
        <v>0</v>
      </c>
      <c r="DL52" s="1">
        <v>0</v>
      </c>
      <c r="DM52" s="1">
        <v>0</v>
      </c>
      <c r="DN52" s="1">
        <f>table1[[#This Row],[OB2 EPS W.]]+table1[[#This Row],[OB2 EPS Rec.W.]]</f>
        <v>0</v>
      </c>
      <c r="DO52" s="1">
        <v>0</v>
      </c>
      <c r="DP52" s="1">
        <v>0</v>
      </c>
      <c r="DQ52" s="1">
        <v>0</v>
      </c>
    </row>
    <row r="53" spans="1:121" x14ac:dyDescent="0.25">
      <c r="A53" s="1" t="s">
        <v>129</v>
      </c>
      <c r="B53" s="1" t="s">
        <v>322</v>
      </c>
      <c r="C53" t="s">
        <v>529</v>
      </c>
      <c r="D53" t="s">
        <v>530</v>
      </c>
      <c r="E53" t="s">
        <v>455</v>
      </c>
      <c r="F53" s="1" t="s">
        <v>279</v>
      </c>
      <c r="G53">
        <v>1</v>
      </c>
      <c r="H53" s="1">
        <f>table1[[#This Row],[Retail Paper/Board W]]+table1[[#This Row],[Retail Rec.Pap/Board]]</f>
        <v>0</v>
      </c>
      <c r="I53" s="1">
        <v>0</v>
      </c>
      <c r="J53" s="1">
        <v>0</v>
      </c>
      <c r="K53" s="1">
        <f>table1[[#This Row],[Ret.Corrugated W.]]+table1[[#This Row],[Retail Rec.Cor.Board]]</f>
        <v>0</v>
      </c>
      <c r="L53" s="1">
        <v>0</v>
      </c>
      <c r="M53" s="1">
        <v>0</v>
      </c>
      <c r="N53" s="1">
        <f>table1[[#This Row],[Retail Polyst.W.]]+table1[[#This Row],[Retail Rec.Polyst.W.]]</f>
        <v>0</v>
      </c>
      <c r="O53" s="1">
        <v>0</v>
      </c>
      <c r="P53" s="1">
        <v>0</v>
      </c>
      <c r="Q53" s="1">
        <f>table1[[#This Row],[Retail PET W.]]+table1[[#This Row],[RetPetRecWeight]]</f>
        <v>0</v>
      </c>
      <c r="R53" s="1">
        <v>0</v>
      </c>
      <c r="S53" s="1">
        <v>0</v>
      </c>
      <c r="T53" s="1">
        <f>table1[[#This Row],[Retail Oth.Plast.W.]]+table1[[#This Row],[Retail Rec.Plast.W.]]</f>
        <v>0</v>
      </c>
      <c r="U53" s="1">
        <v>0</v>
      </c>
      <c r="V53" s="1">
        <v>0</v>
      </c>
      <c r="W53" s="1">
        <v>0</v>
      </c>
      <c r="X53" s="1">
        <v>0</v>
      </c>
      <c r="Y53" s="1">
        <f>table1[[#This Row],[Retail PP W.]]+table1[[#This Row],[Retail PP Rec.W.]]</f>
        <v>0</v>
      </c>
      <c r="Z53" s="1">
        <v>0</v>
      </c>
      <c r="AA53" s="1">
        <v>0</v>
      </c>
      <c r="AB53" s="1">
        <f>table1[[#This Row],[Retail PS W.]]+table1[[#This Row],[Retail PS Rec.W.]]</f>
        <v>0</v>
      </c>
      <c r="AC53" s="1">
        <v>0</v>
      </c>
      <c r="AD53" s="1">
        <v>0</v>
      </c>
      <c r="AE53" s="1">
        <f>table1[[#This Row],[Retail PC W.]]+table1[[#This Row],[Retail PC Rec.W.]]</f>
        <v>0</v>
      </c>
      <c r="AF53" s="1">
        <v>0</v>
      </c>
      <c r="AG53" s="1">
        <v>0</v>
      </c>
      <c r="AH53" s="1">
        <f>table1[[#This Row],[Retail LDPE W.]]+table1[[#This Row],[Retail LDPE Rec.W.]]</f>
        <v>0</v>
      </c>
      <c r="AI53" s="1">
        <v>0</v>
      </c>
      <c r="AJ53" s="1">
        <v>0</v>
      </c>
      <c r="AK53" s="1">
        <f>table1[[#This Row],[Retail PVC W.]]+table1[[#This Row],[Retail PVC Rec.W.]]</f>
        <v>0</v>
      </c>
      <c r="AL53" s="1">
        <v>0</v>
      </c>
      <c r="AM53" s="1">
        <v>0</v>
      </c>
      <c r="AN53" s="1">
        <f>table1[[#This Row],[Retail HDPE W.]]+table1[[#This Row],[Retail HDPE Rec.W.]]</f>
        <v>0</v>
      </c>
      <c r="AO53" s="1">
        <v>0</v>
      </c>
      <c r="AP53" s="1">
        <v>0</v>
      </c>
      <c r="AQ53" s="1">
        <v>0</v>
      </c>
      <c r="AR53">
        <v>6</v>
      </c>
      <c r="AS53" s="1">
        <f>table1[[#This Row],[OB1 Paper/Board W]]+table1[[#This Row],[OB1 Rec.Pap/Board]]</f>
        <v>0</v>
      </c>
      <c r="AT53" s="1">
        <v>0</v>
      </c>
      <c r="AU53" s="1">
        <v>0</v>
      </c>
      <c r="AV53" s="1">
        <f>table1[[#This Row],[OB1 Corrugated W.]]+table1[[#This Row],[OB1 Rec.Cor.Board]]</f>
        <v>0</v>
      </c>
      <c r="AW53" s="1">
        <v>0</v>
      </c>
      <c r="AX53" s="1">
        <v>0</v>
      </c>
      <c r="AY53" s="1">
        <f>table1[[#This Row],[OB1 Polyst.W.]]+table1[[#This Row],[OB1 Rec.Polyst.W.]]</f>
        <v>0</v>
      </c>
      <c r="AZ53" s="1">
        <v>0</v>
      </c>
      <c r="BA53" s="1">
        <v>0</v>
      </c>
      <c r="BB53" s="1">
        <f>table1[[#This Row],[OB1 PET W.]]+table1[[#This Row],[OB1PetRecWeight]]</f>
        <v>0</v>
      </c>
      <c r="BC53" s="1">
        <v>0</v>
      </c>
      <c r="BD53" s="1">
        <v>0</v>
      </c>
      <c r="BE53" s="1">
        <f>table1[[#This Row],[OB1 Oth.Plast.W.]]+table1[[#This Row],[OB1 O.Plas.Rec.W.]]</f>
        <v>0</v>
      </c>
      <c r="BF53" s="1">
        <v>0</v>
      </c>
      <c r="BG53" s="1">
        <v>0</v>
      </c>
      <c r="BH53" s="1">
        <v>0</v>
      </c>
      <c r="BI53" s="1">
        <f>table1[[#This Row],[OB1 PP W.]]+table1[[#This Row],[OB1 PP Rec.W.]]</f>
        <v>0</v>
      </c>
      <c r="BJ53" s="1">
        <v>0</v>
      </c>
      <c r="BK53" s="1">
        <v>0</v>
      </c>
      <c r="BL53" s="1">
        <f>table1[[#This Row],[OB1 PS W.]]+table1[[#This Row],[OB1 PS Rec.W.]]</f>
        <v>0</v>
      </c>
      <c r="BM53" s="1">
        <v>0</v>
      </c>
      <c r="BN53" s="1">
        <v>0</v>
      </c>
      <c r="BO53" s="1">
        <f>table1[[#This Row],[OB1 PC W.]]+table1[[#This Row],[OB1 PC Rec.W.]]</f>
        <v>0</v>
      </c>
      <c r="BP53" s="1">
        <v>0</v>
      </c>
      <c r="BQ53" s="1">
        <v>0</v>
      </c>
      <c r="BR53" s="1">
        <f>table1[[#This Row],[OB1 LDPE W.]]+table1[[#This Row],[OB1 LDPE Rec.W.]]</f>
        <v>0</v>
      </c>
      <c r="BS53" s="1">
        <v>0</v>
      </c>
      <c r="BT53" s="1">
        <v>0</v>
      </c>
      <c r="BU53" s="1">
        <f>table1[[#This Row],[OB1 PVC W.]]+table1[[#This Row],[OB1 PVC Rec.W.]]</f>
        <v>0</v>
      </c>
      <c r="BV53" s="1">
        <v>0</v>
      </c>
      <c r="BW53" s="1">
        <v>0</v>
      </c>
      <c r="BX53" s="1">
        <f>table1[[#This Row],[OB1 HDPE W.]]+table1[[#This Row],[OB1 HDPE Rec.W.]]</f>
        <v>0</v>
      </c>
      <c r="BY53" s="1">
        <v>0</v>
      </c>
      <c r="BZ53" s="1">
        <v>0</v>
      </c>
      <c r="CA53" s="1">
        <f>table1[[#This Row],[OB1 EPS W.]]+table1[[#This Row],[OB1 EPS Rec.W.]]</f>
        <v>0</v>
      </c>
      <c r="CB53" s="1">
        <v>0</v>
      </c>
      <c r="CC53" s="1">
        <v>0</v>
      </c>
      <c r="CD53" s="1">
        <v>0</v>
      </c>
      <c r="CE53">
        <v>24</v>
      </c>
      <c r="CF53" s="1">
        <f>table1[[#This Row],[OB2 Paper/Board W]]+table1[[#This Row],[OB2 Rec.Pap/Board]]</f>
        <v>0</v>
      </c>
      <c r="CG53" s="1">
        <v>0</v>
      </c>
      <c r="CH53" s="1">
        <v>0</v>
      </c>
      <c r="CI53" s="1">
        <f>table1[[#This Row],[OB2 Corrugated W.]]+table1[[#This Row],[OB2 Rec.Cor.Board]]</f>
        <v>0</v>
      </c>
      <c r="CJ53" s="1">
        <v>0</v>
      </c>
      <c r="CK53" s="1">
        <v>0</v>
      </c>
      <c r="CL53" s="1">
        <f>table1[[#This Row],[OB2 Polyst.W.]]+table1[[#This Row],[OB2 Rec.Polyst.W.]]</f>
        <v>0</v>
      </c>
      <c r="CM53" s="1">
        <v>0</v>
      </c>
      <c r="CN53" s="1">
        <v>0</v>
      </c>
      <c r="CO53" s="1">
        <f>table1[[#This Row],[OB2 PET W.]]+table1[[#This Row],[OB2PetRecWeight]]</f>
        <v>0</v>
      </c>
      <c r="CP53" s="1">
        <v>0</v>
      </c>
      <c r="CQ53" s="1">
        <v>0</v>
      </c>
      <c r="CR53" s="1">
        <v>0</v>
      </c>
      <c r="CS53" s="1">
        <v>0</v>
      </c>
      <c r="CT53" s="1">
        <v>0</v>
      </c>
      <c r="CU53" s="1">
        <v>0</v>
      </c>
      <c r="CV53" s="1">
        <f>table1[[#This Row],[OB2 PP W.]]+table1[[#This Row],[OB2 PP Rec.W.]]</f>
        <v>0</v>
      </c>
      <c r="CW53" s="1">
        <v>0</v>
      </c>
      <c r="CX53" s="1">
        <v>0</v>
      </c>
      <c r="CY53" s="1">
        <f>table1[[#This Row],[OB2 PS W.]]+table1[[#This Row],[OB2 PS Rec.W.]]</f>
        <v>0</v>
      </c>
      <c r="CZ53" s="1">
        <v>0</v>
      </c>
      <c r="DA53" s="1">
        <v>0</v>
      </c>
      <c r="DB53" s="1">
        <f>table1[[#This Row],[OB2 PC W.]]+table1[[#This Row],[OB2 PC Rec.W.]]</f>
        <v>0</v>
      </c>
      <c r="DC53" s="1">
        <v>0</v>
      </c>
      <c r="DD53" s="1">
        <v>0</v>
      </c>
      <c r="DE53" s="1">
        <f>table1[[#This Row],[OB2 LDPE W.]]+table1[[#This Row],[OB2 LDPE Rec.W.]]</f>
        <v>0</v>
      </c>
      <c r="DF53" s="1">
        <v>0</v>
      </c>
      <c r="DG53" s="1">
        <v>0</v>
      </c>
      <c r="DH53" s="1">
        <f>table1[[#This Row],[OB2 PVC W.]]+table1[[#This Row],[OB2 PVC Rec.W.]]</f>
        <v>0</v>
      </c>
      <c r="DI53" s="1">
        <v>0</v>
      </c>
      <c r="DJ53" s="1">
        <v>0</v>
      </c>
      <c r="DK53" s="1">
        <f>table1[[#This Row],[OB2 HDPE W.]]+table1[[#This Row],[OB2 HDPE Rec.W.]]</f>
        <v>0</v>
      </c>
      <c r="DL53" s="1">
        <v>0</v>
      </c>
      <c r="DM53" s="1">
        <v>0</v>
      </c>
      <c r="DN53" s="1">
        <f>table1[[#This Row],[OB2 EPS W.]]+table1[[#This Row],[OB2 EPS Rec.W.]]</f>
        <v>0</v>
      </c>
      <c r="DO53" s="1">
        <v>0</v>
      </c>
      <c r="DP53" s="1">
        <v>0</v>
      </c>
      <c r="DQ53" s="1">
        <v>0</v>
      </c>
    </row>
    <row r="54" spans="1:121" x14ac:dyDescent="0.25">
      <c r="A54" s="1" t="s">
        <v>130</v>
      </c>
      <c r="B54" s="1" t="s">
        <v>320</v>
      </c>
      <c r="C54" t="s">
        <v>531</v>
      </c>
      <c r="D54" t="s">
        <v>532</v>
      </c>
      <c r="E54" t="s">
        <v>455</v>
      </c>
      <c r="F54" s="1" t="s">
        <v>279</v>
      </c>
      <c r="G54">
        <v>1</v>
      </c>
      <c r="H54" s="1">
        <f>table1[[#This Row],[Retail Paper/Board W]]+table1[[#This Row],[Retail Rec.Pap/Board]]</f>
        <v>0</v>
      </c>
      <c r="I54" s="1">
        <v>0</v>
      </c>
      <c r="J54" s="1">
        <v>0</v>
      </c>
      <c r="K54" s="1">
        <f>table1[[#This Row],[Ret.Corrugated W.]]+table1[[#This Row],[Retail Rec.Cor.Board]]</f>
        <v>0</v>
      </c>
      <c r="L54" s="1">
        <v>0</v>
      </c>
      <c r="M54" s="1">
        <v>0</v>
      </c>
      <c r="N54" s="1">
        <f>table1[[#This Row],[Retail Polyst.W.]]+table1[[#This Row],[Retail Rec.Polyst.W.]]</f>
        <v>0</v>
      </c>
      <c r="O54" s="1">
        <v>0</v>
      </c>
      <c r="P54" s="1">
        <v>0</v>
      </c>
      <c r="Q54" s="1">
        <f>table1[[#This Row],[Retail PET W.]]+table1[[#This Row],[RetPetRecWeight]]</f>
        <v>0</v>
      </c>
      <c r="R54" s="1">
        <v>0</v>
      </c>
      <c r="S54" s="1">
        <v>0</v>
      </c>
      <c r="T54" s="1">
        <f>table1[[#This Row],[Retail Oth.Plast.W.]]+table1[[#This Row],[Retail Rec.Plast.W.]]</f>
        <v>0</v>
      </c>
      <c r="U54" s="1">
        <v>0</v>
      </c>
      <c r="V54" s="1">
        <v>0</v>
      </c>
      <c r="W54" s="1">
        <v>0</v>
      </c>
      <c r="X54" s="1">
        <v>0</v>
      </c>
      <c r="Y54" s="1">
        <f>table1[[#This Row],[Retail PP W.]]+table1[[#This Row],[Retail PP Rec.W.]]</f>
        <v>0</v>
      </c>
      <c r="Z54" s="1">
        <v>0</v>
      </c>
      <c r="AA54" s="1">
        <v>0</v>
      </c>
      <c r="AB54" s="1">
        <f>table1[[#This Row],[Retail PS W.]]+table1[[#This Row],[Retail PS Rec.W.]]</f>
        <v>0</v>
      </c>
      <c r="AC54" s="1">
        <v>0</v>
      </c>
      <c r="AD54" s="1">
        <v>0</v>
      </c>
      <c r="AE54" s="1">
        <f>table1[[#This Row],[Retail PC W.]]+table1[[#This Row],[Retail PC Rec.W.]]</f>
        <v>0</v>
      </c>
      <c r="AF54" s="1">
        <v>0</v>
      </c>
      <c r="AG54" s="1">
        <v>0</v>
      </c>
      <c r="AH54" s="1">
        <f>table1[[#This Row],[Retail LDPE W.]]+table1[[#This Row],[Retail LDPE Rec.W.]]</f>
        <v>0</v>
      </c>
      <c r="AI54" s="1">
        <v>0</v>
      </c>
      <c r="AJ54" s="1">
        <v>0</v>
      </c>
      <c r="AK54" s="1">
        <f>table1[[#This Row],[Retail PVC W.]]+table1[[#This Row],[Retail PVC Rec.W.]]</f>
        <v>0</v>
      </c>
      <c r="AL54" s="1">
        <v>0</v>
      </c>
      <c r="AM54" s="1">
        <v>0</v>
      </c>
      <c r="AN54" s="1">
        <f>table1[[#This Row],[Retail HDPE W.]]+table1[[#This Row],[Retail HDPE Rec.W.]]</f>
        <v>0</v>
      </c>
      <c r="AO54" s="1">
        <v>0</v>
      </c>
      <c r="AP54" s="1">
        <v>0</v>
      </c>
      <c r="AQ54" s="1">
        <v>0</v>
      </c>
      <c r="AR54">
        <v>6</v>
      </c>
      <c r="AS54" s="1">
        <f>table1[[#This Row],[OB1 Paper/Board W]]+table1[[#This Row],[OB1 Rec.Pap/Board]]</f>
        <v>0</v>
      </c>
      <c r="AT54" s="1">
        <v>0</v>
      </c>
      <c r="AU54" s="1">
        <v>0</v>
      </c>
      <c r="AV54" s="1">
        <f>table1[[#This Row],[OB1 Corrugated W.]]+table1[[#This Row],[OB1 Rec.Cor.Board]]</f>
        <v>0</v>
      </c>
      <c r="AW54" s="1">
        <v>0</v>
      </c>
      <c r="AX54" s="1">
        <v>0</v>
      </c>
      <c r="AY54" s="1">
        <f>table1[[#This Row],[OB1 Polyst.W.]]+table1[[#This Row],[OB1 Rec.Polyst.W.]]</f>
        <v>0</v>
      </c>
      <c r="AZ54" s="1">
        <v>0</v>
      </c>
      <c r="BA54" s="1">
        <v>0</v>
      </c>
      <c r="BB54" s="1">
        <f>table1[[#This Row],[OB1 PET W.]]+table1[[#This Row],[OB1PetRecWeight]]</f>
        <v>0</v>
      </c>
      <c r="BC54" s="1">
        <v>0</v>
      </c>
      <c r="BD54" s="1">
        <v>0</v>
      </c>
      <c r="BE54" s="1">
        <f>table1[[#This Row],[OB1 Oth.Plast.W.]]+table1[[#This Row],[OB1 O.Plas.Rec.W.]]</f>
        <v>0</v>
      </c>
      <c r="BF54" s="1">
        <v>0</v>
      </c>
      <c r="BG54" s="1">
        <v>0</v>
      </c>
      <c r="BH54" s="1">
        <v>0</v>
      </c>
      <c r="BI54" s="1">
        <f>table1[[#This Row],[OB1 PP W.]]+table1[[#This Row],[OB1 PP Rec.W.]]</f>
        <v>0</v>
      </c>
      <c r="BJ54" s="1">
        <v>0</v>
      </c>
      <c r="BK54" s="1">
        <v>0</v>
      </c>
      <c r="BL54" s="1">
        <f>table1[[#This Row],[OB1 PS W.]]+table1[[#This Row],[OB1 PS Rec.W.]]</f>
        <v>0</v>
      </c>
      <c r="BM54" s="1">
        <v>0</v>
      </c>
      <c r="BN54" s="1">
        <v>0</v>
      </c>
      <c r="BO54" s="1">
        <f>table1[[#This Row],[OB1 PC W.]]+table1[[#This Row],[OB1 PC Rec.W.]]</f>
        <v>0</v>
      </c>
      <c r="BP54" s="1">
        <v>0</v>
      </c>
      <c r="BQ54" s="1">
        <v>0</v>
      </c>
      <c r="BR54" s="1">
        <f>table1[[#This Row],[OB1 LDPE W.]]+table1[[#This Row],[OB1 LDPE Rec.W.]]</f>
        <v>0</v>
      </c>
      <c r="BS54" s="1">
        <v>0</v>
      </c>
      <c r="BT54" s="1">
        <v>0</v>
      </c>
      <c r="BU54" s="1">
        <f>table1[[#This Row],[OB1 PVC W.]]+table1[[#This Row],[OB1 PVC Rec.W.]]</f>
        <v>0</v>
      </c>
      <c r="BV54" s="1">
        <v>0</v>
      </c>
      <c r="BW54" s="1">
        <v>0</v>
      </c>
      <c r="BX54" s="1">
        <f>table1[[#This Row],[OB1 HDPE W.]]+table1[[#This Row],[OB1 HDPE Rec.W.]]</f>
        <v>0</v>
      </c>
      <c r="BY54" s="1">
        <v>0</v>
      </c>
      <c r="BZ54" s="1">
        <v>0</v>
      </c>
      <c r="CA54" s="1">
        <f>table1[[#This Row],[OB1 EPS W.]]+table1[[#This Row],[OB1 EPS Rec.W.]]</f>
        <v>0</v>
      </c>
      <c r="CB54" s="1">
        <v>0</v>
      </c>
      <c r="CC54" s="1">
        <v>0</v>
      </c>
      <c r="CD54" s="1">
        <v>0</v>
      </c>
      <c r="CE54">
        <v>24</v>
      </c>
      <c r="CF54" s="1">
        <f>table1[[#This Row],[OB2 Paper/Board W]]+table1[[#This Row],[OB2 Rec.Pap/Board]]</f>
        <v>0</v>
      </c>
      <c r="CG54" s="1">
        <v>0</v>
      </c>
      <c r="CH54" s="1">
        <v>0</v>
      </c>
      <c r="CI54" s="1">
        <f>table1[[#This Row],[OB2 Corrugated W.]]+table1[[#This Row],[OB2 Rec.Cor.Board]]</f>
        <v>0</v>
      </c>
      <c r="CJ54" s="1">
        <v>0</v>
      </c>
      <c r="CK54" s="1">
        <v>0</v>
      </c>
      <c r="CL54" s="1">
        <f>table1[[#This Row],[OB2 Polyst.W.]]+table1[[#This Row],[OB2 Rec.Polyst.W.]]</f>
        <v>0</v>
      </c>
      <c r="CM54" s="1">
        <v>0</v>
      </c>
      <c r="CN54" s="1">
        <v>0</v>
      </c>
      <c r="CO54" s="1">
        <f>table1[[#This Row],[OB2 PET W.]]+table1[[#This Row],[OB2PetRecWeight]]</f>
        <v>0</v>
      </c>
      <c r="CP54" s="1">
        <v>0</v>
      </c>
      <c r="CQ54" s="1">
        <v>0</v>
      </c>
      <c r="CR54" s="1">
        <v>0</v>
      </c>
      <c r="CS54" s="1">
        <v>0</v>
      </c>
      <c r="CT54" s="1">
        <v>0</v>
      </c>
      <c r="CU54" s="1">
        <v>0</v>
      </c>
      <c r="CV54" s="1">
        <f>table1[[#This Row],[OB2 PP W.]]+table1[[#This Row],[OB2 PP Rec.W.]]</f>
        <v>0</v>
      </c>
      <c r="CW54" s="1">
        <v>0</v>
      </c>
      <c r="CX54" s="1">
        <v>0</v>
      </c>
      <c r="CY54" s="1">
        <f>table1[[#This Row],[OB2 PS W.]]+table1[[#This Row],[OB2 PS Rec.W.]]</f>
        <v>0</v>
      </c>
      <c r="CZ54" s="1">
        <v>0</v>
      </c>
      <c r="DA54" s="1">
        <v>0</v>
      </c>
      <c r="DB54" s="1">
        <f>table1[[#This Row],[OB2 PC W.]]+table1[[#This Row],[OB2 PC Rec.W.]]</f>
        <v>0</v>
      </c>
      <c r="DC54" s="1">
        <v>0</v>
      </c>
      <c r="DD54" s="1">
        <v>0</v>
      </c>
      <c r="DE54" s="1">
        <f>table1[[#This Row],[OB2 LDPE W.]]+table1[[#This Row],[OB2 LDPE Rec.W.]]</f>
        <v>0</v>
      </c>
      <c r="DF54" s="1">
        <v>0</v>
      </c>
      <c r="DG54" s="1">
        <v>0</v>
      </c>
      <c r="DH54" s="1">
        <f>table1[[#This Row],[OB2 PVC W.]]+table1[[#This Row],[OB2 PVC Rec.W.]]</f>
        <v>0</v>
      </c>
      <c r="DI54" s="1">
        <v>0</v>
      </c>
      <c r="DJ54" s="1">
        <v>0</v>
      </c>
      <c r="DK54" s="1">
        <f>table1[[#This Row],[OB2 HDPE W.]]+table1[[#This Row],[OB2 HDPE Rec.W.]]</f>
        <v>0</v>
      </c>
      <c r="DL54" s="1">
        <v>0</v>
      </c>
      <c r="DM54" s="1">
        <v>0</v>
      </c>
      <c r="DN54" s="1">
        <f>table1[[#This Row],[OB2 EPS W.]]+table1[[#This Row],[OB2 EPS Rec.W.]]</f>
        <v>0</v>
      </c>
      <c r="DO54" s="1">
        <v>0</v>
      </c>
      <c r="DP54" s="1">
        <v>0</v>
      </c>
      <c r="DQ54" s="1">
        <v>0</v>
      </c>
    </row>
    <row r="55" spans="1:121" x14ac:dyDescent="0.25">
      <c r="A55" s="1" t="s">
        <v>136</v>
      </c>
      <c r="B55" s="1" t="s">
        <v>184</v>
      </c>
      <c r="C55" t="s">
        <v>533</v>
      </c>
      <c r="D55" t="s">
        <v>455</v>
      </c>
      <c r="E55" t="s">
        <v>455</v>
      </c>
      <c r="F55" s="1" t="s">
        <v>279</v>
      </c>
      <c r="G55">
        <v>1</v>
      </c>
      <c r="H55" s="1">
        <f>table1[[#This Row],[Retail Paper/Board W]]+table1[[#This Row],[Retail Rec.Pap/Board]]</f>
        <v>0</v>
      </c>
      <c r="I55" s="1">
        <v>0</v>
      </c>
      <c r="J55" s="1">
        <v>0</v>
      </c>
      <c r="K55" s="1">
        <f>table1[[#This Row],[Ret.Corrugated W.]]+table1[[#This Row],[Retail Rec.Cor.Board]]</f>
        <v>0</v>
      </c>
      <c r="L55" s="1">
        <v>0</v>
      </c>
      <c r="M55" s="1">
        <v>0</v>
      </c>
      <c r="N55" s="1">
        <f>table1[[#This Row],[Retail Polyst.W.]]+table1[[#This Row],[Retail Rec.Polyst.W.]]</f>
        <v>0</v>
      </c>
      <c r="O55" s="1">
        <v>0</v>
      </c>
      <c r="P55" s="1">
        <v>0</v>
      </c>
      <c r="Q55" s="1">
        <f>table1[[#This Row],[Retail PET W.]]+table1[[#This Row],[RetPetRecWeight]]</f>
        <v>0</v>
      </c>
      <c r="R55" s="1">
        <v>0</v>
      </c>
      <c r="S55" s="1">
        <v>0</v>
      </c>
      <c r="T55" s="1">
        <f>table1[[#This Row],[Retail Oth.Plast.W.]]+table1[[#This Row],[Retail Rec.Plast.W.]]</f>
        <v>0</v>
      </c>
      <c r="U55" s="1">
        <v>0</v>
      </c>
      <c r="V55" s="1">
        <v>0</v>
      </c>
      <c r="W55" s="1">
        <v>0</v>
      </c>
      <c r="X55" s="1">
        <v>0</v>
      </c>
      <c r="Y55" s="1">
        <f>table1[[#This Row],[Retail PP W.]]+table1[[#This Row],[Retail PP Rec.W.]]</f>
        <v>0</v>
      </c>
      <c r="Z55" s="1">
        <v>0</v>
      </c>
      <c r="AA55" s="1">
        <v>0</v>
      </c>
      <c r="AB55" s="1">
        <f>table1[[#This Row],[Retail PS W.]]+table1[[#This Row],[Retail PS Rec.W.]]</f>
        <v>0</v>
      </c>
      <c r="AC55" s="1">
        <v>0</v>
      </c>
      <c r="AD55" s="1">
        <v>0</v>
      </c>
      <c r="AE55" s="1">
        <f>table1[[#This Row],[Retail PC W.]]+table1[[#This Row],[Retail PC Rec.W.]]</f>
        <v>0</v>
      </c>
      <c r="AF55" s="1">
        <v>0</v>
      </c>
      <c r="AG55" s="1">
        <v>0</v>
      </c>
      <c r="AH55" s="1">
        <f>table1[[#This Row],[Retail LDPE W.]]+table1[[#This Row],[Retail LDPE Rec.W.]]</f>
        <v>0</v>
      </c>
      <c r="AI55" s="1">
        <v>0</v>
      </c>
      <c r="AJ55" s="1">
        <v>0</v>
      </c>
      <c r="AK55" s="1">
        <f>table1[[#This Row],[Retail PVC W.]]+table1[[#This Row],[Retail PVC Rec.W.]]</f>
        <v>0</v>
      </c>
      <c r="AL55" s="1">
        <v>0</v>
      </c>
      <c r="AM55" s="1">
        <v>0</v>
      </c>
      <c r="AN55" s="1">
        <f>table1[[#This Row],[Retail HDPE W.]]+table1[[#This Row],[Retail HDPE Rec.W.]]</f>
        <v>0</v>
      </c>
      <c r="AO55" s="1">
        <v>0</v>
      </c>
      <c r="AP55" s="1">
        <v>0</v>
      </c>
      <c r="AQ55" s="1">
        <v>0</v>
      </c>
      <c r="AR55">
        <v>1</v>
      </c>
      <c r="AS55" s="1">
        <f>table1[[#This Row],[OB1 Paper/Board W]]+table1[[#This Row],[OB1 Rec.Pap/Board]]</f>
        <v>0</v>
      </c>
      <c r="AT55" s="1">
        <v>0</v>
      </c>
      <c r="AU55" s="1">
        <v>0</v>
      </c>
      <c r="AV55" s="1">
        <f>table1[[#This Row],[OB1 Corrugated W.]]+table1[[#This Row],[OB1 Rec.Cor.Board]]</f>
        <v>0</v>
      </c>
      <c r="AW55" s="1">
        <v>0</v>
      </c>
      <c r="AX55" s="1">
        <v>0</v>
      </c>
      <c r="AY55" s="1">
        <f>table1[[#This Row],[OB1 Polyst.W.]]+table1[[#This Row],[OB1 Rec.Polyst.W.]]</f>
        <v>0</v>
      </c>
      <c r="AZ55" s="1">
        <v>0</v>
      </c>
      <c r="BA55" s="1">
        <v>0</v>
      </c>
      <c r="BB55" s="1">
        <f>table1[[#This Row],[OB1 PET W.]]+table1[[#This Row],[OB1PetRecWeight]]</f>
        <v>0</v>
      </c>
      <c r="BC55" s="1">
        <v>0</v>
      </c>
      <c r="BD55" s="1">
        <v>0</v>
      </c>
      <c r="BE55" s="1">
        <f>table1[[#This Row],[OB1 Oth.Plast.W.]]+table1[[#This Row],[OB1 O.Plas.Rec.W.]]</f>
        <v>0</v>
      </c>
      <c r="BF55" s="1">
        <v>0</v>
      </c>
      <c r="BG55" s="1">
        <v>0</v>
      </c>
      <c r="BH55" s="1">
        <v>0</v>
      </c>
      <c r="BI55" s="1">
        <f>table1[[#This Row],[OB1 PP W.]]+table1[[#This Row],[OB1 PP Rec.W.]]</f>
        <v>0</v>
      </c>
      <c r="BJ55" s="1">
        <v>0</v>
      </c>
      <c r="BK55" s="1">
        <v>0</v>
      </c>
      <c r="BL55" s="1">
        <f>table1[[#This Row],[OB1 PS W.]]+table1[[#This Row],[OB1 PS Rec.W.]]</f>
        <v>0</v>
      </c>
      <c r="BM55" s="1">
        <v>0</v>
      </c>
      <c r="BN55" s="1">
        <v>0</v>
      </c>
      <c r="BO55" s="1">
        <f>table1[[#This Row],[OB1 PC W.]]+table1[[#This Row],[OB1 PC Rec.W.]]</f>
        <v>0</v>
      </c>
      <c r="BP55" s="1">
        <v>0</v>
      </c>
      <c r="BQ55" s="1">
        <v>0</v>
      </c>
      <c r="BR55" s="1">
        <f>table1[[#This Row],[OB1 LDPE W.]]+table1[[#This Row],[OB1 LDPE Rec.W.]]</f>
        <v>0</v>
      </c>
      <c r="BS55" s="1">
        <v>0</v>
      </c>
      <c r="BT55" s="1">
        <v>0</v>
      </c>
      <c r="BU55" s="1">
        <f>table1[[#This Row],[OB1 PVC W.]]+table1[[#This Row],[OB1 PVC Rec.W.]]</f>
        <v>0</v>
      </c>
      <c r="BV55" s="1">
        <v>0</v>
      </c>
      <c r="BW55" s="1">
        <v>0</v>
      </c>
      <c r="BX55" s="1">
        <f>table1[[#This Row],[OB1 HDPE W.]]+table1[[#This Row],[OB1 HDPE Rec.W.]]</f>
        <v>0</v>
      </c>
      <c r="BY55" s="1">
        <v>0</v>
      </c>
      <c r="BZ55" s="1">
        <v>0</v>
      </c>
      <c r="CA55" s="1">
        <f>table1[[#This Row],[OB1 EPS W.]]+table1[[#This Row],[OB1 EPS Rec.W.]]</f>
        <v>0</v>
      </c>
      <c r="CB55" s="1">
        <v>0</v>
      </c>
      <c r="CC55" s="1">
        <v>0</v>
      </c>
      <c r="CD55" s="1">
        <v>0</v>
      </c>
      <c r="CE55">
        <v>0</v>
      </c>
      <c r="CF55" s="1">
        <f>table1[[#This Row],[OB2 Paper/Board W]]+table1[[#This Row],[OB2 Rec.Pap/Board]]</f>
        <v>0</v>
      </c>
      <c r="CG55" s="1">
        <v>0</v>
      </c>
      <c r="CH55" s="1">
        <v>0</v>
      </c>
      <c r="CI55" s="1">
        <f>table1[[#This Row],[OB2 Corrugated W.]]+table1[[#This Row],[OB2 Rec.Cor.Board]]</f>
        <v>0</v>
      </c>
      <c r="CJ55" s="1">
        <v>0</v>
      </c>
      <c r="CK55" s="1">
        <v>0</v>
      </c>
      <c r="CL55" s="1">
        <f>table1[[#This Row],[OB2 Polyst.W.]]+table1[[#This Row],[OB2 Rec.Polyst.W.]]</f>
        <v>0</v>
      </c>
      <c r="CM55" s="1">
        <v>0</v>
      </c>
      <c r="CN55" s="1">
        <v>0</v>
      </c>
      <c r="CO55" s="1">
        <f>table1[[#This Row],[OB2 PET W.]]+table1[[#This Row],[OB2PetRecWeight]]</f>
        <v>0</v>
      </c>
      <c r="CP55" s="1">
        <v>0</v>
      </c>
      <c r="CQ55" s="1">
        <v>0</v>
      </c>
      <c r="CR55" s="1">
        <v>0</v>
      </c>
      <c r="CS55" s="1">
        <v>0</v>
      </c>
      <c r="CT55" s="1">
        <v>0</v>
      </c>
      <c r="CU55" s="1">
        <v>0</v>
      </c>
      <c r="CV55" s="1">
        <f>table1[[#This Row],[OB2 PP W.]]+table1[[#This Row],[OB2 PP Rec.W.]]</f>
        <v>0</v>
      </c>
      <c r="CW55" s="1">
        <v>0</v>
      </c>
      <c r="CX55" s="1">
        <v>0</v>
      </c>
      <c r="CY55" s="1">
        <f>table1[[#This Row],[OB2 PS W.]]+table1[[#This Row],[OB2 PS Rec.W.]]</f>
        <v>0</v>
      </c>
      <c r="CZ55" s="1">
        <v>0</v>
      </c>
      <c r="DA55" s="1">
        <v>0</v>
      </c>
      <c r="DB55" s="1">
        <f>table1[[#This Row],[OB2 PC W.]]+table1[[#This Row],[OB2 PC Rec.W.]]</f>
        <v>0</v>
      </c>
      <c r="DC55" s="1">
        <v>0</v>
      </c>
      <c r="DD55" s="1">
        <v>0</v>
      </c>
      <c r="DE55" s="1">
        <f>table1[[#This Row],[OB2 LDPE W.]]+table1[[#This Row],[OB2 LDPE Rec.W.]]</f>
        <v>0</v>
      </c>
      <c r="DF55" s="1">
        <v>0</v>
      </c>
      <c r="DG55" s="1">
        <v>0</v>
      </c>
      <c r="DH55" s="1">
        <f>table1[[#This Row],[OB2 PVC W.]]+table1[[#This Row],[OB2 PVC Rec.W.]]</f>
        <v>0</v>
      </c>
      <c r="DI55" s="1">
        <v>0</v>
      </c>
      <c r="DJ55" s="1">
        <v>0</v>
      </c>
      <c r="DK55" s="1">
        <f>table1[[#This Row],[OB2 HDPE W.]]+table1[[#This Row],[OB2 HDPE Rec.W.]]</f>
        <v>0</v>
      </c>
      <c r="DL55" s="1">
        <v>0</v>
      </c>
      <c r="DM55" s="1">
        <v>0</v>
      </c>
      <c r="DN55" s="1">
        <f>table1[[#This Row],[OB2 EPS W.]]+table1[[#This Row],[OB2 EPS Rec.W.]]</f>
        <v>0</v>
      </c>
      <c r="DO55" s="1">
        <v>0</v>
      </c>
      <c r="DP55" s="1">
        <v>0</v>
      </c>
      <c r="DQ55" s="1">
        <v>0</v>
      </c>
    </row>
    <row r="56" spans="1:121" x14ac:dyDescent="0.25">
      <c r="A56" s="1" t="s">
        <v>20</v>
      </c>
      <c r="B56" s="1" t="s">
        <v>350</v>
      </c>
      <c r="C56" t="s">
        <v>534</v>
      </c>
      <c r="D56" t="s">
        <v>535</v>
      </c>
      <c r="E56" t="s">
        <v>536</v>
      </c>
      <c r="F56" s="1" t="s">
        <v>279</v>
      </c>
      <c r="G56">
        <v>1</v>
      </c>
      <c r="H56" s="1">
        <f>table1[[#This Row],[Retail Paper/Board W]]+table1[[#This Row],[Retail Rec.Pap/Board]]</f>
        <v>0</v>
      </c>
      <c r="I56" s="1">
        <v>0</v>
      </c>
      <c r="J56" s="1">
        <v>0</v>
      </c>
      <c r="K56" s="1">
        <f>table1[[#This Row],[Ret.Corrugated W.]]+table1[[#This Row],[Retail Rec.Cor.Board]]</f>
        <v>89</v>
      </c>
      <c r="L56" s="1">
        <v>46</v>
      </c>
      <c r="M56" s="1">
        <v>43</v>
      </c>
      <c r="N56" s="1">
        <f>table1[[#This Row],[Retail Polyst.W.]]+table1[[#This Row],[Retail Rec.Polyst.W.]]</f>
        <v>0</v>
      </c>
      <c r="O56" s="1">
        <v>0</v>
      </c>
      <c r="P56" s="1">
        <v>0</v>
      </c>
      <c r="Q56" s="1">
        <f>table1[[#This Row],[Retail PET W.]]+table1[[#This Row],[RetPetRecWeight]]</f>
        <v>0</v>
      </c>
      <c r="R56" s="1">
        <v>0</v>
      </c>
      <c r="S56" s="1">
        <v>0</v>
      </c>
      <c r="T56" s="1">
        <f>table1[[#This Row],[Retail Oth.Plast.W.]]+table1[[#This Row],[Retail Rec.Plast.W.]]</f>
        <v>0</v>
      </c>
      <c r="U56" s="1">
        <v>0</v>
      </c>
      <c r="V56" s="1">
        <v>0</v>
      </c>
      <c r="W56" s="1">
        <v>0</v>
      </c>
      <c r="X56" s="1">
        <v>0</v>
      </c>
      <c r="Y56" s="1">
        <f>table1[[#This Row],[Retail PP W.]]+table1[[#This Row],[Retail PP Rec.W.]]</f>
        <v>0</v>
      </c>
      <c r="Z56" s="1">
        <v>0</v>
      </c>
      <c r="AA56" s="1">
        <v>0</v>
      </c>
      <c r="AB56" s="1">
        <f>table1[[#This Row],[Retail PS W.]]+table1[[#This Row],[Retail PS Rec.W.]]</f>
        <v>0</v>
      </c>
      <c r="AC56" s="1">
        <v>0</v>
      </c>
      <c r="AD56" s="1">
        <v>0</v>
      </c>
      <c r="AE56" s="1">
        <f>table1[[#This Row],[Retail PC W.]]+table1[[#This Row],[Retail PC Rec.W.]]</f>
        <v>0</v>
      </c>
      <c r="AF56" s="1">
        <v>0</v>
      </c>
      <c r="AG56" s="1">
        <v>0</v>
      </c>
      <c r="AH56" s="1">
        <f>table1[[#This Row],[Retail LDPE W.]]+table1[[#This Row],[Retail LDPE Rec.W.]]</f>
        <v>0</v>
      </c>
      <c r="AI56" s="1">
        <v>0</v>
      </c>
      <c r="AJ56" s="1">
        <v>0</v>
      </c>
      <c r="AK56" s="1">
        <f>table1[[#This Row],[Retail PVC W.]]+table1[[#This Row],[Retail PVC Rec.W.]]</f>
        <v>0</v>
      </c>
      <c r="AL56" s="1">
        <v>0</v>
      </c>
      <c r="AM56" s="1">
        <v>0</v>
      </c>
      <c r="AN56" s="1">
        <f>table1[[#This Row],[Retail HDPE W.]]+table1[[#This Row],[Retail HDPE Rec.W.]]</f>
        <v>0</v>
      </c>
      <c r="AO56" s="1">
        <v>0</v>
      </c>
      <c r="AP56" s="1">
        <v>0</v>
      </c>
      <c r="AQ56" s="1">
        <v>0</v>
      </c>
      <c r="AR56">
        <v>1</v>
      </c>
      <c r="AS56" s="1">
        <f>table1[[#This Row],[OB1 Paper/Board W]]+table1[[#This Row],[OB1 Rec.Pap/Board]]</f>
        <v>0</v>
      </c>
      <c r="AT56" s="1">
        <v>0</v>
      </c>
      <c r="AU56" s="1">
        <v>0</v>
      </c>
      <c r="AV56" s="1">
        <f>table1[[#This Row],[OB1 Corrugated W.]]+table1[[#This Row],[OB1 Rec.Cor.Board]]</f>
        <v>100</v>
      </c>
      <c r="AW56" s="1">
        <v>60</v>
      </c>
      <c r="AX56" s="1">
        <v>40</v>
      </c>
      <c r="AY56" s="1">
        <f>table1[[#This Row],[OB1 Polyst.W.]]+table1[[#This Row],[OB1 Rec.Polyst.W.]]</f>
        <v>0</v>
      </c>
      <c r="AZ56" s="1">
        <v>0</v>
      </c>
      <c r="BA56" s="1">
        <v>0</v>
      </c>
      <c r="BB56" s="1">
        <f>table1[[#This Row],[OB1 PET W.]]+table1[[#This Row],[OB1PetRecWeight]]</f>
        <v>0</v>
      </c>
      <c r="BC56" s="1">
        <v>0</v>
      </c>
      <c r="BD56" s="1">
        <v>0</v>
      </c>
      <c r="BE56" s="1">
        <f>table1[[#This Row],[OB1 Oth.Plast.W.]]+table1[[#This Row],[OB1 O.Plas.Rec.W.]]</f>
        <v>0</v>
      </c>
      <c r="BF56" s="1">
        <v>0</v>
      </c>
      <c r="BG56" s="1">
        <v>0</v>
      </c>
      <c r="BH56" s="1">
        <v>0</v>
      </c>
      <c r="BI56" s="1">
        <f>table1[[#This Row],[OB1 PP W.]]+table1[[#This Row],[OB1 PP Rec.W.]]</f>
        <v>0</v>
      </c>
      <c r="BJ56" s="1">
        <v>0</v>
      </c>
      <c r="BK56" s="1">
        <v>0</v>
      </c>
      <c r="BL56" s="1">
        <f>table1[[#This Row],[OB1 PS W.]]+table1[[#This Row],[OB1 PS Rec.W.]]</f>
        <v>0</v>
      </c>
      <c r="BM56" s="1">
        <v>0</v>
      </c>
      <c r="BN56" s="1">
        <v>0</v>
      </c>
      <c r="BO56" s="1">
        <f>table1[[#This Row],[OB1 PC W.]]+table1[[#This Row],[OB1 PC Rec.W.]]</f>
        <v>0</v>
      </c>
      <c r="BP56" s="1">
        <v>0</v>
      </c>
      <c r="BQ56" s="1">
        <v>0</v>
      </c>
      <c r="BR56" s="1">
        <f>table1[[#This Row],[OB1 LDPE W.]]+table1[[#This Row],[OB1 LDPE Rec.W.]]</f>
        <v>0</v>
      </c>
      <c r="BS56" s="1">
        <v>0</v>
      </c>
      <c r="BT56" s="1">
        <v>0</v>
      </c>
      <c r="BU56" s="1">
        <f>table1[[#This Row],[OB1 PVC W.]]+table1[[#This Row],[OB1 PVC Rec.W.]]</f>
        <v>0</v>
      </c>
      <c r="BV56" s="1">
        <v>0</v>
      </c>
      <c r="BW56" s="1">
        <v>0</v>
      </c>
      <c r="BX56" s="1">
        <f>table1[[#This Row],[OB1 HDPE W.]]+table1[[#This Row],[OB1 HDPE Rec.W.]]</f>
        <v>0</v>
      </c>
      <c r="BY56" s="1">
        <v>0</v>
      </c>
      <c r="BZ56" s="1">
        <v>0</v>
      </c>
      <c r="CA56" s="1">
        <f>table1[[#This Row],[OB1 EPS W.]]+table1[[#This Row],[OB1 EPS Rec.W.]]</f>
        <v>0</v>
      </c>
      <c r="CB56" s="1">
        <v>0</v>
      </c>
      <c r="CC56" s="1">
        <v>0</v>
      </c>
      <c r="CD56" s="1">
        <v>0</v>
      </c>
      <c r="CE56">
        <v>100</v>
      </c>
      <c r="CF56" s="1">
        <f>table1[[#This Row],[OB2 Paper/Board W]]+table1[[#This Row],[OB2 Rec.Pap/Board]]</f>
        <v>3</v>
      </c>
      <c r="CG56" s="1">
        <v>3</v>
      </c>
      <c r="CH56" s="1">
        <v>0</v>
      </c>
      <c r="CI56" s="1">
        <f>table1[[#This Row],[OB2 Corrugated W.]]+table1[[#This Row],[OB2 Rec.Cor.Board]]</f>
        <v>701</v>
      </c>
      <c r="CJ56" s="1">
        <v>420</v>
      </c>
      <c r="CK56" s="1">
        <v>281</v>
      </c>
      <c r="CL56" s="1">
        <f>table1[[#This Row],[OB2 Polyst.W.]]+table1[[#This Row],[OB2 Rec.Polyst.W.]]</f>
        <v>0</v>
      </c>
      <c r="CM56" s="1">
        <v>0</v>
      </c>
      <c r="CN56" s="1">
        <v>0</v>
      </c>
      <c r="CO56" s="1">
        <f>table1[[#This Row],[OB2 PET W.]]+table1[[#This Row],[OB2PetRecWeight]]</f>
        <v>0</v>
      </c>
      <c r="CP56" s="1">
        <v>0</v>
      </c>
      <c r="CQ56" s="1">
        <v>0</v>
      </c>
      <c r="CR56" s="1">
        <v>0</v>
      </c>
      <c r="CS56" s="1">
        <v>0</v>
      </c>
      <c r="CT56" s="1">
        <v>0</v>
      </c>
      <c r="CU56" s="1">
        <v>0</v>
      </c>
      <c r="CV56" s="1">
        <f>table1[[#This Row],[OB2 PP W.]]+table1[[#This Row],[OB2 PP Rec.W.]]</f>
        <v>0</v>
      </c>
      <c r="CW56" s="1">
        <v>0</v>
      </c>
      <c r="CX56" s="1">
        <v>0</v>
      </c>
      <c r="CY56" s="1">
        <f>table1[[#This Row],[OB2 PS W.]]+table1[[#This Row],[OB2 PS Rec.W.]]</f>
        <v>0</v>
      </c>
      <c r="CZ56" s="1">
        <v>0</v>
      </c>
      <c r="DA56" s="1">
        <v>0</v>
      </c>
      <c r="DB56" s="1">
        <f>table1[[#This Row],[OB2 PC W.]]+table1[[#This Row],[OB2 PC Rec.W.]]</f>
        <v>0</v>
      </c>
      <c r="DC56" s="1">
        <v>0</v>
      </c>
      <c r="DD56" s="1">
        <v>0</v>
      </c>
      <c r="DE56" s="1">
        <f>table1[[#This Row],[OB2 LDPE W.]]+table1[[#This Row],[OB2 LDPE Rec.W.]]</f>
        <v>0</v>
      </c>
      <c r="DF56" s="1">
        <v>0</v>
      </c>
      <c r="DG56" s="1">
        <v>0</v>
      </c>
      <c r="DH56" s="1">
        <f>table1[[#This Row],[OB2 PVC W.]]+table1[[#This Row],[OB2 PVC Rec.W.]]</f>
        <v>0</v>
      </c>
      <c r="DI56" s="1">
        <v>0</v>
      </c>
      <c r="DJ56" s="1">
        <v>0</v>
      </c>
      <c r="DK56" s="1">
        <f>table1[[#This Row],[OB2 HDPE W.]]+table1[[#This Row],[OB2 HDPE Rec.W.]]</f>
        <v>0</v>
      </c>
      <c r="DL56" s="1">
        <v>0</v>
      </c>
      <c r="DM56" s="1">
        <v>0</v>
      </c>
      <c r="DN56" s="1">
        <f>table1[[#This Row],[OB2 EPS W.]]+table1[[#This Row],[OB2 EPS Rec.W.]]</f>
        <v>0</v>
      </c>
      <c r="DO56" s="1">
        <v>0</v>
      </c>
      <c r="DP56" s="1">
        <v>0</v>
      </c>
      <c r="DQ56" s="1">
        <v>0</v>
      </c>
    </row>
    <row r="57" spans="1:121" x14ac:dyDescent="0.25">
      <c r="A57" s="1" t="s">
        <v>23</v>
      </c>
      <c r="B57" s="1" t="s">
        <v>217</v>
      </c>
      <c r="C57" t="s">
        <v>537</v>
      </c>
      <c r="D57" t="s">
        <v>538</v>
      </c>
      <c r="E57" t="s">
        <v>539</v>
      </c>
      <c r="F57" s="1" t="s">
        <v>279</v>
      </c>
      <c r="G57">
        <v>1</v>
      </c>
      <c r="H57" s="1">
        <f>table1[[#This Row],[Retail Paper/Board W]]+table1[[#This Row],[Retail Rec.Pap/Board]]</f>
        <v>0</v>
      </c>
      <c r="I57" s="1">
        <v>0</v>
      </c>
      <c r="J57" s="1">
        <v>0</v>
      </c>
      <c r="K57" s="1">
        <f>table1[[#This Row],[Ret.Corrugated W.]]+table1[[#This Row],[Retail Rec.Cor.Board]]</f>
        <v>8</v>
      </c>
      <c r="L57" s="1">
        <v>4</v>
      </c>
      <c r="M57" s="1">
        <v>4</v>
      </c>
      <c r="N57" s="1">
        <f>table1[[#This Row],[Retail Polyst.W.]]+table1[[#This Row],[Retail Rec.Polyst.W.]]</f>
        <v>0</v>
      </c>
      <c r="O57" s="1">
        <v>0</v>
      </c>
      <c r="P57" s="1">
        <v>0</v>
      </c>
      <c r="Q57" s="1">
        <f>table1[[#This Row],[Retail PET W.]]+table1[[#This Row],[RetPetRecWeight]]</f>
        <v>5</v>
      </c>
      <c r="R57" s="1">
        <v>5</v>
      </c>
      <c r="S57" s="1">
        <v>0</v>
      </c>
      <c r="T57" s="1">
        <f>table1[[#This Row],[Retail Oth.Plast.W.]]+table1[[#This Row],[Retail Rec.Plast.W.]]</f>
        <v>0</v>
      </c>
      <c r="U57" s="1">
        <v>0</v>
      </c>
      <c r="V57" s="1">
        <v>0</v>
      </c>
      <c r="W57" s="1">
        <v>0</v>
      </c>
      <c r="X57" s="1">
        <v>0</v>
      </c>
      <c r="Y57" s="1">
        <f>table1[[#This Row],[Retail PP W.]]+table1[[#This Row],[Retail PP Rec.W.]]</f>
        <v>0</v>
      </c>
      <c r="Z57" s="1">
        <v>0</v>
      </c>
      <c r="AA57" s="1">
        <v>0</v>
      </c>
      <c r="AB57" s="1">
        <f>table1[[#This Row],[Retail PS W.]]+table1[[#This Row],[Retail PS Rec.W.]]</f>
        <v>0</v>
      </c>
      <c r="AC57" s="1">
        <v>0</v>
      </c>
      <c r="AD57" s="1">
        <v>0</v>
      </c>
      <c r="AE57" s="1">
        <f>table1[[#This Row],[Retail PC W.]]+table1[[#This Row],[Retail PC Rec.W.]]</f>
        <v>0</v>
      </c>
      <c r="AF57" s="1">
        <v>0</v>
      </c>
      <c r="AG57" s="1">
        <v>0</v>
      </c>
      <c r="AH57" s="1">
        <f>table1[[#This Row],[Retail LDPE W.]]+table1[[#This Row],[Retail LDPE Rec.W.]]</f>
        <v>0</v>
      </c>
      <c r="AI57" s="1">
        <v>0</v>
      </c>
      <c r="AJ57" s="1">
        <v>0</v>
      </c>
      <c r="AK57" s="1">
        <f>table1[[#This Row],[Retail PVC W.]]+table1[[#This Row],[Retail PVC Rec.W.]]</f>
        <v>0</v>
      </c>
      <c r="AL57" s="1">
        <v>0</v>
      </c>
      <c r="AM57" s="1">
        <v>0</v>
      </c>
      <c r="AN57" s="1">
        <f>table1[[#This Row],[Retail HDPE W.]]+table1[[#This Row],[Retail HDPE Rec.W.]]</f>
        <v>0</v>
      </c>
      <c r="AO57" s="1">
        <v>0</v>
      </c>
      <c r="AP57" s="1">
        <v>0</v>
      </c>
      <c r="AQ57" s="1">
        <v>0</v>
      </c>
      <c r="AR57">
        <v>1</v>
      </c>
      <c r="AS57" s="1">
        <f>table1[[#This Row],[OB1 Paper/Board W]]+table1[[#This Row],[OB1 Rec.Pap/Board]]</f>
        <v>0</v>
      </c>
      <c r="AT57" s="1">
        <v>0</v>
      </c>
      <c r="AU57" s="1">
        <v>0</v>
      </c>
      <c r="AV57" s="1">
        <f>table1[[#This Row],[OB1 Corrugated W.]]+table1[[#This Row],[OB1 Rec.Cor.Board]]</f>
        <v>67</v>
      </c>
      <c r="AW57" s="1">
        <v>40</v>
      </c>
      <c r="AX57" s="1">
        <v>27</v>
      </c>
      <c r="AY57" s="1">
        <f>table1[[#This Row],[OB1 Polyst.W.]]+table1[[#This Row],[OB1 Rec.Polyst.W.]]</f>
        <v>0</v>
      </c>
      <c r="AZ57" s="1">
        <v>0</v>
      </c>
      <c r="BA57" s="1">
        <v>0</v>
      </c>
      <c r="BB57" s="1">
        <f>table1[[#This Row],[OB1 PET W.]]+table1[[#This Row],[OB1PetRecWeight]]</f>
        <v>0</v>
      </c>
      <c r="BC57" s="1">
        <v>0</v>
      </c>
      <c r="BD57" s="1">
        <v>0</v>
      </c>
      <c r="BE57" s="1">
        <f>table1[[#This Row],[OB1 Oth.Plast.W.]]+table1[[#This Row],[OB1 O.Plas.Rec.W.]]</f>
        <v>0</v>
      </c>
      <c r="BF57" s="1">
        <v>0</v>
      </c>
      <c r="BG57" s="1">
        <v>0</v>
      </c>
      <c r="BH57" s="1">
        <v>0</v>
      </c>
      <c r="BI57" s="1">
        <f>table1[[#This Row],[OB1 PP W.]]+table1[[#This Row],[OB1 PP Rec.W.]]</f>
        <v>0</v>
      </c>
      <c r="BJ57" s="1">
        <v>0</v>
      </c>
      <c r="BK57" s="1">
        <v>0</v>
      </c>
      <c r="BL57" s="1">
        <f>table1[[#This Row],[OB1 PS W.]]+table1[[#This Row],[OB1 PS Rec.W.]]</f>
        <v>0</v>
      </c>
      <c r="BM57" s="1">
        <v>0</v>
      </c>
      <c r="BN57" s="1">
        <v>0</v>
      </c>
      <c r="BO57" s="1">
        <f>table1[[#This Row],[OB1 PC W.]]+table1[[#This Row],[OB1 PC Rec.W.]]</f>
        <v>0</v>
      </c>
      <c r="BP57" s="1">
        <v>0</v>
      </c>
      <c r="BQ57" s="1">
        <v>0</v>
      </c>
      <c r="BR57" s="1">
        <f>table1[[#This Row],[OB1 LDPE W.]]+table1[[#This Row],[OB1 LDPE Rec.W.]]</f>
        <v>0</v>
      </c>
      <c r="BS57" s="1">
        <v>0</v>
      </c>
      <c r="BT57" s="1">
        <v>0</v>
      </c>
      <c r="BU57" s="1">
        <f>table1[[#This Row],[OB1 PVC W.]]+table1[[#This Row],[OB1 PVC Rec.W.]]</f>
        <v>0</v>
      </c>
      <c r="BV57" s="1">
        <v>0</v>
      </c>
      <c r="BW57" s="1">
        <v>0</v>
      </c>
      <c r="BX57" s="1">
        <f>table1[[#This Row],[OB1 HDPE W.]]+table1[[#This Row],[OB1 HDPE Rec.W.]]</f>
        <v>0</v>
      </c>
      <c r="BY57" s="1">
        <v>0</v>
      </c>
      <c r="BZ57" s="1">
        <v>0</v>
      </c>
      <c r="CA57" s="1">
        <f>table1[[#This Row],[OB1 EPS W.]]+table1[[#This Row],[OB1 EPS Rec.W.]]</f>
        <v>0</v>
      </c>
      <c r="CB57" s="1">
        <v>0</v>
      </c>
      <c r="CC57" s="1">
        <v>0</v>
      </c>
      <c r="CD57" s="1">
        <v>0</v>
      </c>
      <c r="CE57">
        <v>24</v>
      </c>
      <c r="CF57" s="1">
        <f>table1[[#This Row],[OB2 Paper/Board W]]+table1[[#This Row],[OB2 Rec.Pap/Board]]</f>
        <v>2</v>
      </c>
      <c r="CG57" s="1">
        <v>2</v>
      </c>
      <c r="CH57" s="1">
        <v>0</v>
      </c>
      <c r="CI57" s="1">
        <f>table1[[#This Row],[OB2 Corrugated W.]]+table1[[#This Row],[OB2 Rec.Cor.Board]]</f>
        <v>334</v>
      </c>
      <c r="CJ57" s="1">
        <v>200</v>
      </c>
      <c r="CK57" s="1">
        <v>134</v>
      </c>
      <c r="CL57" s="1">
        <f>table1[[#This Row],[OB2 Polyst.W.]]+table1[[#This Row],[OB2 Rec.Polyst.W.]]</f>
        <v>0</v>
      </c>
      <c r="CM57" s="1">
        <v>0</v>
      </c>
      <c r="CN57" s="1">
        <v>0</v>
      </c>
      <c r="CO57" s="1">
        <f>table1[[#This Row],[OB2 PET W.]]+table1[[#This Row],[OB2PetRecWeight]]</f>
        <v>0</v>
      </c>
      <c r="CP57" s="1">
        <v>0</v>
      </c>
      <c r="CQ57" s="1">
        <v>0</v>
      </c>
      <c r="CR57" s="1">
        <v>0</v>
      </c>
      <c r="CS57" s="1">
        <v>0</v>
      </c>
      <c r="CT57" s="1">
        <v>0</v>
      </c>
      <c r="CU57" s="1">
        <v>0</v>
      </c>
      <c r="CV57" s="1">
        <f>table1[[#This Row],[OB2 PP W.]]+table1[[#This Row],[OB2 PP Rec.W.]]</f>
        <v>0</v>
      </c>
      <c r="CW57" s="1">
        <v>0</v>
      </c>
      <c r="CX57" s="1">
        <v>0</v>
      </c>
      <c r="CY57" s="1">
        <f>table1[[#This Row],[OB2 PS W.]]+table1[[#This Row],[OB2 PS Rec.W.]]</f>
        <v>0</v>
      </c>
      <c r="CZ57" s="1">
        <v>0</v>
      </c>
      <c r="DA57" s="1">
        <v>0</v>
      </c>
      <c r="DB57" s="1">
        <f>table1[[#This Row],[OB2 PC W.]]+table1[[#This Row],[OB2 PC Rec.W.]]</f>
        <v>0</v>
      </c>
      <c r="DC57" s="1">
        <v>0</v>
      </c>
      <c r="DD57" s="1">
        <v>0</v>
      </c>
      <c r="DE57" s="1">
        <f>table1[[#This Row],[OB2 LDPE W.]]+table1[[#This Row],[OB2 LDPE Rec.W.]]</f>
        <v>0</v>
      </c>
      <c r="DF57" s="1">
        <v>0</v>
      </c>
      <c r="DG57" s="1">
        <v>0</v>
      </c>
      <c r="DH57" s="1">
        <f>table1[[#This Row],[OB2 PVC W.]]+table1[[#This Row],[OB2 PVC Rec.W.]]</f>
        <v>0</v>
      </c>
      <c r="DI57" s="1">
        <v>0</v>
      </c>
      <c r="DJ57" s="1">
        <v>0</v>
      </c>
      <c r="DK57" s="1">
        <f>table1[[#This Row],[OB2 HDPE W.]]+table1[[#This Row],[OB2 HDPE Rec.W.]]</f>
        <v>0</v>
      </c>
      <c r="DL57" s="1">
        <v>0</v>
      </c>
      <c r="DM57" s="1">
        <v>0</v>
      </c>
      <c r="DN57" s="1">
        <f>table1[[#This Row],[OB2 EPS W.]]+table1[[#This Row],[OB2 EPS Rec.W.]]</f>
        <v>0</v>
      </c>
      <c r="DO57" s="1">
        <v>0</v>
      </c>
      <c r="DP57" s="1">
        <v>0</v>
      </c>
      <c r="DQ57" s="1">
        <v>0</v>
      </c>
    </row>
    <row r="58" spans="1:121" x14ac:dyDescent="0.25">
      <c r="A58" s="1" t="s">
        <v>134</v>
      </c>
      <c r="B58" s="1" t="s">
        <v>348</v>
      </c>
      <c r="C58" t="s">
        <v>540</v>
      </c>
      <c r="D58" t="s">
        <v>541</v>
      </c>
      <c r="E58" t="s">
        <v>455</v>
      </c>
      <c r="F58" s="1" t="s">
        <v>279</v>
      </c>
      <c r="G58">
        <v>1</v>
      </c>
      <c r="H58" s="1">
        <f>table1[[#This Row],[Retail Paper/Board W]]+table1[[#This Row],[Retail Rec.Pap/Board]]</f>
        <v>18</v>
      </c>
      <c r="I58" s="1">
        <v>18</v>
      </c>
      <c r="J58" s="1">
        <v>0</v>
      </c>
      <c r="K58" s="1">
        <f>table1[[#This Row],[Ret.Corrugated W.]]+table1[[#This Row],[Retail Rec.Cor.Board]]</f>
        <v>0</v>
      </c>
      <c r="L58" s="1">
        <v>0</v>
      </c>
      <c r="M58" s="1">
        <v>0</v>
      </c>
      <c r="N58" s="1">
        <f>table1[[#This Row],[Retail Polyst.W.]]+table1[[#This Row],[Retail Rec.Polyst.W.]]</f>
        <v>0</v>
      </c>
      <c r="O58" s="1">
        <v>0</v>
      </c>
      <c r="P58" s="1">
        <v>0</v>
      </c>
      <c r="Q58" s="1">
        <f>table1[[#This Row],[Retail PET W.]]+table1[[#This Row],[RetPetRecWeight]]</f>
        <v>0</v>
      </c>
      <c r="R58" s="1">
        <v>0</v>
      </c>
      <c r="S58" s="1">
        <v>0</v>
      </c>
      <c r="T58" s="1">
        <f>table1[[#This Row],[Retail Oth.Plast.W.]]+table1[[#This Row],[Retail Rec.Plast.W.]]</f>
        <v>0</v>
      </c>
      <c r="U58" s="1">
        <v>0</v>
      </c>
      <c r="V58" s="1">
        <v>0</v>
      </c>
      <c r="W58" s="1">
        <v>0</v>
      </c>
      <c r="X58" s="1">
        <v>0</v>
      </c>
      <c r="Y58" s="1">
        <f>table1[[#This Row],[Retail PP W.]]+table1[[#This Row],[Retail PP Rec.W.]]</f>
        <v>0</v>
      </c>
      <c r="Z58" s="1">
        <v>0</v>
      </c>
      <c r="AA58" s="1">
        <v>0</v>
      </c>
      <c r="AB58" s="1">
        <f>table1[[#This Row],[Retail PS W.]]+table1[[#This Row],[Retail PS Rec.W.]]</f>
        <v>0</v>
      </c>
      <c r="AC58" s="1">
        <v>0</v>
      </c>
      <c r="AD58" s="1">
        <v>0</v>
      </c>
      <c r="AE58" s="1">
        <f>table1[[#This Row],[Retail PC W.]]+table1[[#This Row],[Retail PC Rec.W.]]</f>
        <v>0</v>
      </c>
      <c r="AF58" s="1">
        <v>0</v>
      </c>
      <c r="AG58" s="1">
        <v>0</v>
      </c>
      <c r="AH58" s="1">
        <f>table1[[#This Row],[Retail LDPE W.]]+table1[[#This Row],[Retail LDPE Rec.W.]]</f>
        <v>0</v>
      </c>
      <c r="AI58" s="1">
        <v>0</v>
      </c>
      <c r="AJ58" s="1">
        <v>0</v>
      </c>
      <c r="AK58" s="1">
        <f>table1[[#This Row],[Retail PVC W.]]+table1[[#This Row],[Retail PVC Rec.W.]]</f>
        <v>0</v>
      </c>
      <c r="AL58" s="1">
        <v>0</v>
      </c>
      <c r="AM58" s="1">
        <v>0</v>
      </c>
      <c r="AN58" s="1">
        <f>table1[[#This Row],[Retail HDPE W.]]+table1[[#This Row],[Retail HDPE Rec.W.]]</f>
        <v>0</v>
      </c>
      <c r="AO58" s="1">
        <v>0</v>
      </c>
      <c r="AP58" s="1">
        <v>0</v>
      </c>
      <c r="AQ58" s="1">
        <v>0</v>
      </c>
      <c r="AR58">
        <v>10</v>
      </c>
      <c r="AS58" s="1">
        <f>table1[[#This Row],[OB1 Paper/Board W]]+table1[[#This Row],[OB1 Rec.Pap/Board]]</f>
        <v>0</v>
      </c>
      <c r="AT58" s="1">
        <v>0</v>
      </c>
      <c r="AU58" s="1">
        <v>0</v>
      </c>
      <c r="AV58" s="1">
        <f>table1[[#This Row],[OB1 Corrugated W.]]+table1[[#This Row],[OB1 Rec.Cor.Board]]</f>
        <v>530</v>
      </c>
      <c r="AW58" s="1">
        <v>530</v>
      </c>
      <c r="AX58" s="1">
        <v>0</v>
      </c>
      <c r="AY58" s="1">
        <f>table1[[#This Row],[OB1 Polyst.W.]]+table1[[#This Row],[OB1 Rec.Polyst.W.]]</f>
        <v>0</v>
      </c>
      <c r="AZ58" s="1">
        <v>0</v>
      </c>
      <c r="BA58" s="1">
        <v>0</v>
      </c>
      <c r="BB58" s="1">
        <f>table1[[#This Row],[OB1 PET W.]]+table1[[#This Row],[OB1PetRecWeight]]</f>
        <v>0</v>
      </c>
      <c r="BC58" s="1">
        <v>0</v>
      </c>
      <c r="BD58" s="1">
        <v>0</v>
      </c>
      <c r="BE58" s="1">
        <f>table1[[#This Row],[OB1 Oth.Plast.W.]]+table1[[#This Row],[OB1 O.Plas.Rec.W.]]</f>
        <v>0</v>
      </c>
      <c r="BF58" s="1">
        <v>0</v>
      </c>
      <c r="BG58" s="1">
        <v>0</v>
      </c>
      <c r="BH58" s="1">
        <v>0</v>
      </c>
      <c r="BI58" s="1">
        <f>table1[[#This Row],[OB1 PP W.]]+table1[[#This Row],[OB1 PP Rec.W.]]</f>
        <v>0</v>
      </c>
      <c r="BJ58" s="1">
        <v>0</v>
      </c>
      <c r="BK58" s="1">
        <v>0</v>
      </c>
      <c r="BL58" s="1">
        <f>table1[[#This Row],[OB1 PS W.]]+table1[[#This Row],[OB1 PS Rec.W.]]</f>
        <v>0</v>
      </c>
      <c r="BM58" s="1">
        <v>0</v>
      </c>
      <c r="BN58" s="1">
        <v>0</v>
      </c>
      <c r="BO58" s="1">
        <f>table1[[#This Row],[OB1 PC W.]]+table1[[#This Row],[OB1 PC Rec.W.]]</f>
        <v>0</v>
      </c>
      <c r="BP58" s="1">
        <v>0</v>
      </c>
      <c r="BQ58" s="1">
        <v>0</v>
      </c>
      <c r="BR58" s="1">
        <f>table1[[#This Row],[OB1 LDPE W.]]+table1[[#This Row],[OB1 LDPE Rec.W.]]</f>
        <v>0</v>
      </c>
      <c r="BS58" s="1">
        <v>0</v>
      </c>
      <c r="BT58" s="1">
        <v>0</v>
      </c>
      <c r="BU58" s="1">
        <f>table1[[#This Row],[OB1 PVC W.]]+table1[[#This Row],[OB1 PVC Rec.W.]]</f>
        <v>0</v>
      </c>
      <c r="BV58" s="1">
        <v>0</v>
      </c>
      <c r="BW58" s="1">
        <v>0</v>
      </c>
      <c r="BX58" s="1">
        <f>table1[[#This Row],[OB1 HDPE W.]]+table1[[#This Row],[OB1 HDPE Rec.W.]]</f>
        <v>0</v>
      </c>
      <c r="BY58" s="1">
        <v>0</v>
      </c>
      <c r="BZ58" s="1">
        <v>0</v>
      </c>
      <c r="CA58" s="1">
        <f>table1[[#This Row],[OB1 EPS W.]]+table1[[#This Row],[OB1 EPS Rec.W.]]</f>
        <v>0</v>
      </c>
      <c r="CB58" s="1">
        <v>0</v>
      </c>
      <c r="CC58" s="1">
        <v>0</v>
      </c>
      <c r="CD58" s="1">
        <v>0</v>
      </c>
      <c r="CE58">
        <v>100</v>
      </c>
      <c r="CF58" s="1">
        <f>table1[[#This Row],[OB2 Paper/Board W]]+table1[[#This Row],[OB2 Rec.Pap/Board]]</f>
        <v>0</v>
      </c>
      <c r="CG58" s="1">
        <v>0</v>
      </c>
      <c r="CH58" s="1">
        <v>0</v>
      </c>
      <c r="CI58" s="1">
        <f>table1[[#This Row],[OB2 Corrugated W.]]+table1[[#This Row],[OB2 Rec.Cor.Board]]</f>
        <v>0</v>
      </c>
      <c r="CJ58" s="1">
        <v>0</v>
      </c>
      <c r="CK58" s="1">
        <v>0</v>
      </c>
      <c r="CL58" s="1">
        <f>table1[[#This Row],[OB2 Polyst.W.]]+table1[[#This Row],[OB2 Rec.Polyst.W.]]</f>
        <v>0</v>
      </c>
      <c r="CM58" s="1">
        <v>0</v>
      </c>
      <c r="CN58" s="1">
        <v>0</v>
      </c>
      <c r="CO58" s="1">
        <f>table1[[#This Row],[OB2 PET W.]]+table1[[#This Row],[OB2PetRecWeight]]</f>
        <v>0</v>
      </c>
      <c r="CP58" s="1">
        <v>0</v>
      </c>
      <c r="CQ58" s="1">
        <v>0</v>
      </c>
      <c r="CR58" s="1">
        <v>0</v>
      </c>
      <c r="CS58" s="1">
        <v>0</v>
      </c>
      <c r="CT58" s="1">
        <v>0</v>
      </c>
      <c r="CU58" s="1">
        <v>0</v>
      </c>
      <c r="CV58" s="1">
        <f>table1[[#This Row],[OB2 PP W.]]+table1[[#This Row],[OB2 PP Rec.W.]]</f>
        <v>0</v>
      </c>
      <c r="CW58" s="1">
        <v>0</v>
      </c>
      <c r="CX58" s="1">
        <v>0</v>
      </c>
      <c r="CY58" s="1">
        <f>table1[[#This Row],[OB2 PS W.]]+table1[[#This Row],[OB2 PS Rec.W.]]</f>
        <v>0</v>
      </c>
      <c r="CZ58" s="1">
        <v>0</v>
      </c>
      <c r="DA58" s="1">
        <v>0</v>
      </c>
      <c r="DB58" s="1">
        <f>table1[[#This Row],[OB2 PC W.]]+table1[[#This Row],[OB2 PC Rec.W.]]</f>
        <v>0</v>
      </c>
      <c r="DC58" s="1">
        <v>0</v>
      </c>
      <c r="DD58" s="1">
        <v>0</v>
      </c>
      <c r="DE58" s="1">
        <f>table1[[#This Row],[OB2 LDPE W.]]+table1[[#This Row],[OB2 LDPE Rec.W.]]</f>
        <v>0</v>
      </c>
      <c r="DF58" s="1">
        <v>0</v>
      </c>
      <c r="DG58" s="1">
        <v>0</v>
      </c>
      <c r="DH58" s="1">
        <f>table1[[#This Row],[OB2 PVC W.]]+table1[[#This Row],[OB2 PVC Rec.W.]]</f>
        <v>0</v>
      </c>
      <c r="DI58" s="1">
        <v>0</v>
      </c>
      <c r="DJ58" s="1">
        <v>0</v>
      </c>
      <c r="DK58" s="1">
        <f>table1[[#This Row],[OB2 HDPE W.]]+table1[[#This Row],[OB2 HDPE Rec.W.]]</f>
        <v>0</v>
      </c>
      <c r="DL58" s="1">
        <v>0</v>
      </c>
      <c r="DM58" s="1">
        <v>0</v>
      </c>
      <c r="DN58" s="1">
        <f>table1[[#This Row],[OB2 EPS W.]]+table1[[#This Row],[OB2 EPS Rec.W.]]</f>
        <v>0</v>
      </c>
      <c r="DO58" s="1">
        <v>0</v>
      </c>
      <c r="DP58" s="1">
        <v>0</v>
      </c>
      <c r="DQ58" s="1">
        <v>0</v>
      </c>
    </row>
    <row r="59" spans="1:121" x14ac:dyDescent="0.25">
      <c r="A59" s="1" t="s">
        <v>135</v>
      </c>
      <c r="B59" s="1" t="s">
        <v>347</v>
      </c>
      <c r="C59" t="s">
        <v>542</v>
      </c>
      <c r="D59" t="s">
        <v>543</v>
      </c>
      <c r="E59" t="s">
        <v>455</v>
      </c>
      <c r="F59" s="1" t="s">
        <v>279</v>
      </c>
      <c r="G59">
        <v>1</v>
      </c>
      <c r="H59" s="1">
        <f>table1[[#This Row],[Retail Paper/Board W]]+table1[[#This Row],[Retail Rec.Pap/Board]]</f>
        <v>46</v>
      </c>
      <c r="I59" s="1">
        <v>46</v>
      </c>
      <c r="J59" s="1">
        <v>0</v>
      </c>
      <c r="K59" s="1">
        <f>table1[[#This Row],[Ret.Corrugated W.]]+table1[[#This Row],[Retail Rec.Cor.Board]]</f>
        <v>0</v>
      </c>
      <c r="L59" s="1">
        <v>0</v>
      </c>
      <c r="M59" s="1">
        <v>0</v>
      </c>
      <c r="N59" s="1">
        <f>table1[[#This Row],[Retail Polyst.W.]]+table1[[#This Row],[Retail Rec.Polyst.W.]]</f>
        <v>0</v>
      </c>
      <c r="O59" s="1">
        <v>0</v>
      </c>
      <c r="P59" s="1">
        <v>0</v>
      </c>
      <c r="Q59" s="1">
        <f>table1[[#This Row],[Retail PET W.]]+table1[[#This Row],[RetPetRecWeight]]</f>
        <v>0</v>
      </c>
      <c r="R59" s="1">
        <v>0</v>
      </c>
      <c r="S59" s="1">
        <v>0</v>
      </c>
      <c r="T59" s="1">
        <f>table1[[#This Row],[Retail Oth.Plast.W.]]+table1[[#This Row],[Retail Rec.Plast.W.]]</f>
        <v>0</v>
      </c>
      <c r="U59" s="1">
        <v>0</v>
      </c>
      <c r="V59" s="1">
        <v>0</v>
      </c>
      <c r="W59" s="1">
        <v>0</v>
      </c>
      <c r="X59" s="1">
        <v>0</v>
      </c>
      <c r="Y59" s="1">
        <f>table1[[#This Row],[Retail PP W.]]+table1[[#This Row],[Retail PP Rec.W.]]</f>
        <v>0</v>
      </c>
      <c r="Z59" s="1">
        <v>0</v>
      </c>
      <c r="AA59" s="1">
        <v>0</v>
      </c>
      <c r="AB59" s="1">
        <f>table1[[#This Row],[Retail PS W.]]+table1[[#This Row],[Retail PS Rec.W.]]</f>
        <v>0</v>
      </c>
      <c r="AC59" s="1">
        <v>0</v>
      </c>
      <c r="AD59" s="1">
        <v>0</v>
      </c>
      <c r="AE59" s="1">
        <f>table1[[#This Row],[Retail PC W.]]+table1[[#This Row],[Retail PC Rec.W.]]</f>
        <v>0</v>
      </c>
      <c r="AF59" s="1">
        <v>0</v>
      </c>
      <c r="AG59" s="1">
        <v>0</v>
      </c>
      <c r="AH59" s="1">
        <f>table1[[#This Row],[Retail LDPE W.]]+table1[[#This Row],[Retail LDPE Rec.W.]]</f>
        <v>0</v>
      </c>
      <c r="AI59" s="1">
        <v>0</v>
      </c>
      <c r="AJ59" s="1">
        <v>0</v>
      </c>
      <c r="AK59" s="1">
        <f>table1[[#This Row],[Retail PVC W.]]+table1[[#This Row],[Retail PVC Rec.W.]]</f>
        <v>0</v>
      </c>
      <c r="AL59" s="1">
        <v>0</v>
      </c>
      <c r="AM59" s="1">
        <v>0</v>
      </c>
      <c r="AN59" s="1">
        <f>table1[[#This Row],[Retail HDPE W.]]+table1[[#This Row],[Retail HDPE Rec.W.]]</f>
        <v>0</v>
      </c>
      <c r="AO59" s="1">
        <v>0</v>
      </c>
      <c r="AP59" s="1">
        <v>0</v>
      </c>
      <c r="AQ59" s="1">
        <v>0</v>
      </c>
      <c r="AR59">
        <v>10</v>
      </c>
      <c r="AS59" s="1">
        <f>table1[[#This Row],[OB1 Paper/Board W]]+table1[[#This Row],[OB1 Rec.Pap/Board]]</f>
        <v>0</v>
      </c>
      <c r="AT59" s="1">
        <v>0</v>
      </c>
      <c r="AU59" s="1">
        <v>0</v>
      </c>
      <c r="AV59" s="1">
        <f>table1[[#This Row],[OB1 Corrugated W.]]+table1[[#This Row],[OB1 Rec.Cor.Board]]</f>
        <v>420</v>
      </c>
      <c r="AW59" s="1">
        <v>420</v>
      </c>
      <c r="AX59" s="1">
        <v>0</v>
      </c>
      <c r="AY59" s="1">
        <f>table1[[#This Row],[OB1 Polyst.W.]]+table1[[#This Row],[OB1 Rec.Polyst.W.]]</f>
        <v>0</v>
      </c>
      <c r="AZ59" s="1">
        <v>0</v>
      </c>
      <c r="BA59" s="1">
        <v>0</v>
      </c>
      <c r="BB59" s="1">
        <f>table1[[#This Row],[OB1 PET W.]]+table1[[#This Row],[OB1PetRecWeight]]</f>
        <v>0</v>
      </c>
      <c r="BC59" s="1">
        <v>0</v>
      </c>
      <c r="BD59" s="1">
        <v>0</v>
      </c>
      <c r="BE59" s="1">
        <f>table1[[#This Row],[OB1 Oth.Plast.W.]]+table1[[#This Row],[OB1 O.Plas.Rec.W.]]</f>
        <v>0</v>
      </c>
      <c r="BF59" s="1">
        <v>0</v>
      </c>
      <c r="BG59" s="1">
        <v>0</v>
      </c>
      <c r="BH59" s="1">
        <v>0</v>
      </c>
      <c r="BI59" s="1">
        <f>table1[[#This Row],[OB1 PP W.]]+table1[[#This Row],[OB1 PP Rec.W.]]</f>
        <v>0</v>
      </c>
      <c r="BJ59" s="1">
        <v>0</v>
      </c>
      <c r="BK59" s="1">
        <v>0</v>
      </c>
      <c r="BL59" s="1">
        <f>table1[[#This Row],[OB1 PS W.]]+table1[[#This Row],[OB1 PS Rec.W.]]</f>
        <v>0</v>
      </c>
      <c r="BM59" s="1">
        <v>0</v>
      </c>
      <c r="BN59" s="1">
        <v>0</v>
      </c>
      <c r="BO59" s="1">
        <f>table1[[#This Row],[OB1 PC W.]]+table1[[#This Row],[OB1 PC Rec.W.]]</f>
        <v>0</v>
      </c>
      <c r="BP59" s="1">
        <v>0</v>
      </c>
      <c r="BQ59" s="1">
        <v>0</v>
      </c>
      <c r="BR59" s="1">
        <f>table1[[#This Row],[OB1 LDPE W.]]+table1[[#This Row],[OB1 LDPE Rec.W.]]</f>
        <v>0</v>
      </c>
      <c r="BS59" s="1">
        <v>0</v>
      </c>
      <c r="BT59" s="1">
        <v>0</v>
      </c>
      <c r="BU59" s="1">
        <f>table1[[#This Row],[OB1 PVC W.]]+table1[[#This Row],[OB1 PVC Rec.W.]]</f>
        <v>0</v>
      </c>
      <c r="BV59" s="1">
        <v>0</v>
      </c>
      <c r="BW59" s="1">
        <v>0</v>
      </c>
      <c r="BX59" s="1">
        <f>table1[[#This Row],[OB1 HDPE W.]]+table1[[#This Row],[OB1 HDPE Rec.W.]]</f>
        <v>0</v>
      </c>
      <c r="BY59" s="1">
        <v>0</v>
      </c>
      <c r="BZ59" s="1">
        <v>0</v>
      </c>
      <c r="CA59" s="1">
        <f>table1[[#This Row],[OB1 EPS W.]]+table1[[#This Row],[OB1 EPS Rec.W.]]</f>
        <v>0</v>
      </c>
      <c r="CB59" s="1">
        <v>0</v>
      </c>
      <c r="CC59" s="1">
        <v>0</v>
      </c>
      <c r="CD59" s="1">
        <v>0</v>
      </c>
      <c r="CE59">
        <v>100</v>
      </c>
      <c r="CF59" s="1">
        <f>table1[[#This Row],[OB2 Paper/Board W]]+table1[[#This Row],[OB2 Rec.Pap/Board]]</f>
        <v>0</v>
      </c>
      <c r="CG59" s="1">
        <v>0</v>
      </c>
      <c r="CH59" s="1">
        <v>0</v>
      </c>
      <c r="CI59" s="1">
        <f>table1[[#This Row],[OB2 Corrugated W.]]+table1[[#This Row],[OB2 Rec.Cor.Board]]</f>
        <v>0</v>
      </c>
      <c r="CJ59" s="1">
        <v>0</v>
      </c>
      <c r="CK59" s="1">
        <v>0</v>
      </c>
      <c r="CL59" s="1">
        <f>table1[[#This Row],[OB2 Polyst.W.]]+table1[[#This Row],[OB2 Rec.Polyst.W.]]</f>
        <v>0</v>
      </c>
      <c r="CM59" s="1">
        <v>0</v>
      </c>
      <c r="CN59" s="1">
        <v>0</v>
      </c>
      <c r="CO59" s="1">
        <f>table1[[#This Row],[OB2 PET W.]]+table1[[#This Row],[OB2PetRecWeight]]</f>
        <v>0</v>
      </c>
      <c r="CP59" s="1">
        <v>0</v>
      </c>
      <c r="CQ59" s="1">
        <v>0</v>
      </c>
      <c r="CR59" s="1">
        <v>0</v>
      </c>
      <c r="CS59" s="1">
        <v>0</v>
      </c>
      <c r="CT59" s="1">
        <v>0</v>
      </c>
      <c r="CU59" s="1">
        <v>0</v>
      </c>
      <c r="CV59" s="1">
        <f>table1[[#This Row],[OB2 PP W.]]+table1[[#This Row],[OB2 PP Rec.W.]]</f>
        <v>0</v>
      </c>
      <c r="CW59" s="1">
        <v>0</v>
      </c>
      <c r="CX59" s="1">
        <v>0</v>
      </c>
      <c r="CY59" s="1">
        <f>table1[[#This Row],[OB2 PS W.]]+table1[[#This Row],[OB2 PS Rec.W.]]</f>
        <v>0</v>
      </c>
      <c r="CZ59" s="1">
        <v>0</v>
      </c>
      <c r="DA59" s="1">
        <v>0</v>
      </c>
      <c r="DB59" s="1">
        <f>table1[[#This Row],[OB2 PC W.]]+table1[[#This Row],[OB2 PC Rec.W.]]</f>
        <v>0</v>
      </c>
      <c r="DC59" s="1">
        <v>0</v>
      </c>
      <c r="DD59" s="1">
        <v>0</v>
      </c>
      <c r="DE59" s="1">
        <f>table1[[#This Row],[OB2 LDPE W.]]+table1[[#This Row],[OB2 LDPE Rec.W.]]</f>
        <v>0</v>
      </c>
      <c r="DF59" s="1">
        <v>0</v>
      </c>
      <c r="DG59" s="1">
        <v>0</v>
      </c>
      <c r="DH59" s="1">
        <f>table1[[#This Row],[OB2 PVC W.]]+table1[[#This Row],[OB2 PVC Rec.W.]]</f>
        <v>0</v>
      </c>
      <c r="DI59" s="1">
        <v>0</v>
      </c>
      <c r="DJ59" s="1">
        <v>0</v>
      </c>
      <c r="DK59" s="1">
        <f>table1[[#This Row],[OB2 HDPE W.]]+table1[[#This Row],[OB2 HDPE Rec.W.]]</f>
        <v>0</v>
      </c>
      <c r="DL59" s="1">
        <v>0</v>
      </c>
      <c r="DM59" s="1">
        <v>0</v>
      </c>
      <c r="DN59" s="1">
        <f>table1[[#This Row],[OB2 EPS W.]]+table1[[#This Row],[OB2 EPS Rec.W.]]</f>
        <v>0</v>
      </c>
      <c r="DO59" s="1">
        <v>0</v>
      </c>
      <c r="DP59" s="1">
        <v>0</v>
      </c>
      <c r="DQ59" s="1">
        <v>0</v>
      </c>
    </row>
    <row r="60" spans="1:121" x14ac:dyDescent="0.25">
      <c r="A60" s="1" t="s">
        <v>22</v>
      </c>
      <c r="B60" s="1" t="s">
        <v>316</v>
      </c>
      <c r="C60" t="s">
        <v>544</v>
      </c>
      <c r="D60" t="s">
        <v>455</v>
      </c>
      <c r="E60" t="s">
        <v>455</v>
      </c>
      <c r="F60" s="1" t="s">
        <v>279</v>
      </c>
      <c r="G60">
        <v>1</v>
      </c>
      <c r="H60" s="1">
        <f>table1[[#This Row],[Retail Paper/Board W]]+table1[[#This Row],[Retail Rec.Pap/Board]]</f>
        <v>0</v>
      </c>
      <c r="I60" s="1">
        <v>0</v>
      </c>
      <c r="J60" s="1">
        <v>0</v>
      </c>
      <c r="K60" s="1">
        <f>table1[[#This Row],[Ret.Corrugated W.]]+table1[[#This Row],[Retail Rec.Cor.Board]]</f>
        <v>6</v>
      </c>
      <c r="L60" s="1">
        <v>3</v>
      </c>
      <c r="M60" s="1">
        <v>3</v>
      </c>
      <c r="N60" s="1">
        <f>table1[[#This Row],[Retail Polyst.W.]]+table1[[#This Row],[Retail Rec.Polyst.W.]]</f>
        <v>0</v>
      </c>
      <c r="O60" s="1">
        <v>0</v>
      </c>
      <c r="P60" s="1">
        <v>0</v>
      </c>
      <c r="Q60" s="1">
        <f>table1[[#This Row],[Retail PET W.]]+table1[[#This Row],[RetPetRecWeight]]</f>
        <v>2</v>
      </c>
      <c r="R60" s="1">
        <v>2</v>
      </c>
      <c r="S60" s="1">
        <v>0</v>
      </c>
      <c r="T60" s="1">
        <f>table1[[#This Row],[Retail Oth.Plast.W.]]+table1[[#This Row],[Retail Rec.Plast.W.]]</f>
        <v>0</v>
      </c>
      <c r="U60" s="1">
        <v>0</v>
      </c>
      <c r="V60" s="1">
        <v>0</v>
      </c>
      <c r="W60" s="1">
        <v>0</v>
      </c>
      <c r="X60" s="1">
        <v>0</v>
      </c>
      <c r="Y60" s="1">
        <f>table1[[#This Row],[Retail PP W.]]+table1[[#This Row],[Retail PP Rec.W.]]</f>
        <v>0</v>
      </c>
      <c r="Z60" s="1">
        <v>0</v>
      </c>
      <c r="AA60" s="1">
        <v>0</v>
      </c>
      <c r="AB60" s="1">
        <f>table1[[#This Row],[Retail PS W.]]+table1[[#This Row],[Retail PS Rec.W.]]</f>
        <v>0</v>
      </c>
      <c r="AC60" s="1">
        <v>0</v>
      </c>
      <c r="AD60" s="1">
        <v>0</v>
      </c>
      <c r="AE60" s="1">
        <f>table1[[#This Row],[Retail PC W.]]+table1[[#This Row],[Retail PC Rec.W.]]</f>
        <v>0</v>
      </c>
      <c r="AF60" s="1">
        <v>0</v>
      </c>
      <c r="AG60" s="1">
        <v>0</v>
      </c>
      <c r="AH60" s="1">
        <f>table1[[#This Row],[Retail LDPE W.]]+table1[[#This Row],[Retail LDPE Rec.W.]]</f>
        <v>0</v>
      </c>
      <c r="AI60" s="1">
        <v>0</v>
      </c>
      <c r="AJ60" s="1">
        <v>0</v>
      </c>
      <c r="AK60" s="1">
        <f>table1[[#This Row],[Retail PVC W.]]+table1[[#This Row],[Retail PVC Rec.W.]]</f>
        <v>0</v>
      </c>
      <c r="AL60" s="1">
        <v>0</v>
      </c>
      <c r="AM60" s="1">
        <v>0</v>
      </c>
      <c r="AN60" s="1">
        <f>table1[[#This Row],[Retail HDPE W.]]+table1[[#This Row],[Retail HDPE Rec.W.]]</f>
        <v>0</v>
      </c>
      <c r="AO60" s="1">
        <v>0</v>
      </c>
      <c r="AP60" s="1">
        <v>0</v>
      </c>
      <c r="AQ60" s="1">
        <v>0</v>
      </c>
      <c r="AR60">
        <v>30</v>
      </c>
      <c r="AS60" s="1">
        <f>table1[[#This Row],[OB1 Paper/Board W]]+table1[[#This Row],[OB1 Rec.Pap/Board]]</f>
        <v>0</v>
      </c>
      <c r="AT60" s="1">
        <v>0</v>
      </c>
      <c r="AU60" s="1">
        <v>0</v>
      </c>
      <c r="AV60" s="1">
        <f>table1[[#This Row],[OB1 Corrugated W.]]+table1[[#This Row],[OB1 Rec.Cor.Board]]</f>
        <v>41</v>
      </c>
      <c r="AW60" s="1">
        <v>24</v>
      </c>
      <c r="AX60" s="1">
        <v>17</v>
      </c>
      <c r="AY60" s="1">
        <f>table1[[#This Row],[OB1 Polyst.W.]]+table1[[#This Row],[OB1 Rec.Polyst.W.]]</f>
        <v>0</v>
      </c>
      <c r="AZ60" s="1">
        <v>0</v>
      </c>
      <c r="BA60" s="1">
        <v>0</v>
      </c>
      <c r="BB60" s="1">
        <f>table1[[#This Row],[OB1 PET W.]]+table1[[#This Row],[OB1PetRecWeight]]</f>
        <v>0</v>
      </c>
      <c r="BC60" s="1">
        <v>0</v>
      </c>
      <c r="BD60" s="1">
        <v>0</v>
      </c>
      <c r="BE60" s="1">
        <f>table1[[#This Row],[OB1 Oth.Plast.W.]]+table1[[#This Row],[OB1 O.Plas.Rec.W.]]</f>
        <v>0</v>
      </c>
      <c r="BF60" s="1">
        <v>0</v>
      </c>
      <c r="BG60" s="1">
        <v>0</v>
      </c>
      <c r="BH60" s="1">
        <v>0</v>
      </c>
      <c r="BI60" s="1">
        <f>table1[[#This Row],[OB1 PP W.]]+table1[[#This Row],[OB1 PP Rec.W.]]</f>
        <v>0</v>
      </c>
      <c r="BJ60" s="1">
        <v>0</v>
      </c>
      <c r="BK60" s="1">
        <v>0</v>
      </c>
      <c r="BL60" s="1">
        <f>table1[[#This Row],[OB1 PS W.]]+table1[[#This Row],[OB1 PS Rec.W.]]</f>
        <v>0</v>
      </c>
      <c r="BM60" s="1">
        <v>0</v>
      </c>
      <c r="BN60" s="1">
        <v>0</v>
      </c>
      <c r="BO60" s="1">
        <f>table1[[#This Row],[OB1 PC W.]]+table1[[#This Row],[OB1 PC Rec.W.]]</f>
        <v>0</v>
      </c>
      <c r="BP60" s="1">
        <v>0</v>
      </c>
      <c r="BQ60" s="1">
        <v>0</v>
      </c>
      <c r="BR60" s="1">
        <f>table1[[#This Row],[OB1 LDPE W.]]+table1[[#This Row],[OB1 LDPE Rec.W.]]</f>
        <v>0</v>
      </c>
      <c r="BS60" s="1">
        <v>0</v>
      </c>
      <c r="BT60" s="1">
        <v>0</v>
      </c>
      <c r="BU60" s="1">
        <f>table1[[#This Row],[OB1 PVC W.]]+table1[[#This Row],[OB1 PVC Rec.W.]]</f>
        <v>0</v>
      </c>
      <c r="BV60" s="1">
        <v>0</v>
      </c>
      <c r="BW60" s="1">
        <v>0</v>
      </c>
      <c r="BX60" s="1">
        <f>table1[[#This Row],[OB1 HDPE W.]]+table1[[#This Row],[OB1 HDPE Rec.W.]]</f>
        <v>0</v>
      </c>
      <c r="BY60" s="1">
        <v>0</v>
      </c>
      <c r="BZ60" s="1">
        <v>0</v>
      </c>
      <c r="CA60" s="1">
        <f>table1[[#This Row],[OB1 EPS W.]]+table1[[#This Row],[OB1 EPS Rec.W.]]</f>
        <v>0</v>
      </c>
      <c r="CB60" s="1">
        <v>0</v>
      </c>
      <c r="CC60" s="1">
        <v>0</v>
      </c>
      <c r="CD60" s="1">
        <v>0</v>
      </c>
      <c r="CE60">
        <v>0</v>
      </c>
      <c r="CF60" s="1">
        <f>table1[[#This Row],[OB2 Paper/Board W]]+table1[[#This Row],[OB2 Rec.Pap/Board]]</f>
        <v>2</v>
      </c>
      <c r="CG60" s="1">
        <v>2</v>
      </c>
      <c r="CH60" s="1">
        <v>0</v>
      </c>
      <c r="CI60" s="1">
        <f>table1[[#This Row],[OB2 Corrugated W.]]+table1[[#This Row],[OB2 Rec.Cor.Board]]</f>
        <v>251</v>
      </c>
      <c r="CJ60" s="1">
        <v>150</v>
      </c>
      <c r="CK60" s="1">
        <v>101</v>
      </c>
      <c r="CL60" s="1">
        <f>table1[[#This Row],[OB2 Polyst.W.]]+table1[[#This Row],[OB2 Rec.Polyst.W.]]</f>
        <v>0</v>
      </c>
      <c r="CM60" s="1">
        <v>0</v>
      </c>
      <c r="CN60" s="1">
        <v>0</v>
      </c>
      <c r="CO60" s="1">
        <f>table1[[#This Row],[OB2 PET W.]]+table1[[#This Row],[OB2PetRecWeight]]</f>
        <v>0</v>
      </c>
      <c r="CP60" s="1">
        <v>0</v>
      </c>
      <c r="CQ60" s="1">
        <v>0</v>
      </c>
      <c r="CR60" s="1">
        <v>0</v>
      </c>
      <c r="CS60" s="1">
        <v>0</v>
      </c>
      <c r="CT60" s="1">
        <v>0</v>
      </c>
      <c r="CU60" s="1">
        <v>0</v>
      </c>
      <c r="CV60" s="1">
        <f>table1[[#This Row],[OB2 PP W.]]+table1[[#This Row],[OB2 PP Rec.W.]]</f>
        <v>0</v>
      </c>
      <c r="CW60" s="1">
        <v>0</v>
      </c>
      <c r="CX60" s="1">
        <v>0</v>
      </c>
      <c r="CY60" s="1">
        <f>table1[[#This Row],[OB2 PS W.]]+table1[[#This Row],[OB2 PS Rec.W.]]</f>
        <v>0</v>
      </c>
      <c r="CZ60" s="1">
        <v>0</v>
      </c>
      <c r="DA60" s="1">
        <v>0</v>
      </c>
      <c r="DB60" s="1">
        <f>table1[[#This Row],[OB2 PC W.]]+table1[[#This Row],[OB2 PC Rec.W.]]</f>
        <v>0</v>
      </c>
      <c r="DC60" s="1">
        <v>0</v>
      </c>
      <c r="DD60" s="1">
        <v>0</v>
      </c>
      <c r="DE60" s="1">
        <f>table1[[#This Row],[OB2 LDPE W.]]+table1[[#This Row],[OB2 LDPE Rec.W.]]</f>
        <v>0</v>
      </c>
      <c r="DF60" s="1">
        <v>0</v>
      </c>
      <c r="DG60" s="1">
        <v>0</v>
      </c>
      <c r="DH60" s="1">
        <f>table1[[#This Row],[OB2 PVC W.]]+table1[[#This Row],[OB2 PVC Rec.W.]]</f>
        <v>0</v>
      </c>
      <c r="DI60" s="1">
        <v>0</v>
      </c>
      <c r="DJ60" s="1">
        <v>0</v>
      </c>
      <c r="DK60" s="1">
        <f>table1[[#This Row],[OB2 HDPE W.]]+table1[[#This Row],[OB2 HDPE Rec.W.]]</f>
        <v>0</v>
      </c>
      <c r="DL60" s="1">
        <v>0</v>
      </c>
      <c r="DM60" s="1">
        <v>0</v>
      </c>
      <c r="DN60" s="1">
        <f>table1[[#This Row],[OB2 EPS W.]]+table1[[#This Row],[OB2 EPS Rec.W.]]</f>
        <v>0</v>
      </c>
      <c r="DO60" s="1">
        <v>0</v>
      </c>
      <c r="DP60" s="1">
        <v>0</v>
      </c>
      <c r="DQ60" s="1">
        <v>0</v>
      </c>
    </row>
    <row r="61" spans="1:121" x14ac:dyDescent="0.25">
      <c r="A61" s="1" t="s">
        <v>11</v>
      </c>
      <c r="B61" s="1" t="s">
        <v>375</v>
      </c>
      <c r="C61" t="s">
        <v>545</v>
      </c>
      <c r="D61" t="s">
        <v>455</v>
      </c>
      <c r="E61" t="s">
        <v>455</v>
      </c>
      <c r="F61" s="1" t="s">
        <v>279</v>
      </c>
      <c r="G61">
        <v>1</v>
      </c>
      <c r="H61" s="1">
        <f>table1[[#This Row],[Retail Paper/Board W]]+table1[[#This Row],[Retail Rec.Pap/Board]]</f>
        <v>1</v>
      </c>
      <c r="I61" s="1">
        <v>1</v>
      </c>
      <c r="J61" s="1">
        <v>0</v>
      </c>
      <c r="K61" s="1">
        <f>table1[[#This Row],[Ret.Corrugated W.]]+table1[[#This Row],[Retail Rec.Cor.Board]]</f>
        <v>56</v>
      </c>
      <c r="L61" s="1">
        <v>29</v>
      </c>
      <c r="M61" s="1">
        <v>27</v>
      </c>
      <c r="N61" s="1">
        <f>table1[[#This Row],[Retail Polyst.W.]]+table1[[#This Row],[Retail Rec.Polyst.W.]]</f>
        <v>0</v>
      </c>
      <c r="O61" s="1">
        <v>0</v>
      </c>
      <c r="P61" s="1">
        <v>0</v>
      </c>
      <c r="Q61" s="1">
        <f>table1[[#This Row],[Retail PET W.]]+table1[[#This Row],[RetPetRecWeight]]</f>
        <v>0</v>
      </c>
      <c r="R61" s="1">
        <v>0</v>
      </c>
      <c r="S61" s="1">
        <v>0</v>
      </c>
      <c r="T61" s="1">
        <f>table1[[#This Row],[Retail Oth.Plast.W.]]+table1[[#This Row],[Retail Rec.Plast.W.]]</f>
        <v>0</v>
      </c>
      <c r="U61" s="1">
        <v>0</v>
      </c>
      <c r="V61" s="1">
        <v>0</v>
      </c>
      <c r="W61" s="1">
        <v>0</v>
      </c>
      <c r="X61" s="1">
        <v>0</v>
      </c>
      <c r="Y61" s="1">
        <f>table1[[#This Row],[Retail PP W.]]+table1[[#This Row],[Retail PP Rec.W.]]</f>
        <v>0</v>
      </c>
      <c r="Z61" s="1">
        <v>0</v>
      </c>
      <c r="AA61" s="1">
        <v>0</v>
      </c>
      <c r="AB61" s="1">
        <f>table1[[#This Row],[Retail PS W.]]+table1[[#This Row],[Retail PS Rec.W.]]</f>
        <v>0</v>
      </c>
      <c r="AC61" s="1">
        <v>0</v>
      </c>
      <c r="AD61" s="1">
        <v>0</v>
      </c>
      <c r="AE61" s="1">
        <f>table1[[#This Row],[Retail PC W.]]+table1[[#This Row],[Retail PC Rec.W.]]</f>
        <v>0</v>
      </c>
      <c r="AF61" s="1">
        <v>0</v>
      </c>
      <c r="AG61" s="1">
        <v>0</v>
      </c>
      <c r="AH61" s="1">
        <f>table1[[#This Row],[Retail LDPE W.]]+table1[[#This Row],[Retail LDPE Rec.W.]]</f>
        <v>0</v>
      </c>
      <c r="AI61" s="1">
        <v>0</v>
      </c>
      <c r="AJ61" s="1">
        <v>0</v>
      </c>
      <c r="AK61" s="1">
        <f>table1[[#This Row],[Retail PVC W.]]+table1[[#This Row],[Retail PVC Rec.W.]]</f>
        <v>0</v>
      </c>
      <c r="AL61" s="1">
        <v>0</v>
      </c>
      <c r="AM61" s="1">
        <v>0</v>
      </c>
      <c r="AN61" s="1">
        <f>table1[[#This Row],[Retail HDPE W.]]+table1[[#This Row],[Retail HDPE Rec.W.]]</f>
        <v>0</v>
      </c>
      <c r="AO61" s="1">
        <v>0</v>
      </c>
      <c r="AP61" s="1">
        <v>0</v>
      </c>
      <c r="AQ61" s="1">
        <v>0</v>
      </c>
      <c r="AR61">
        <v>100</v>
      </c>
      <c r="AS61" s="1">
        <f>table1[[#This Row],[OB1 Paper/Board W]]+table1[[#This Row],[OB1 Rec.Pap/Board]]</f>
        <v>0</v>
      </c>
      <c r="AT61" s="1">
        <v>0</v>
      </c>
      <c r="AU61" s="1">
        <v>0</v>
      </c>
      <c r="AV61" s="1">
        <f>table1[[#This Row],[OB1 Corrugated W.]]+table1[[#This Row],[OB1 Rec.Cor.Board]]</f>
        <v>50</v>
      </c>
      <c r="AW61" s="1">
        <v>30</v>
      </c>
      <c r="AX61" s="1">
        <v>20</v>
      </c>
      <c r="AY61" s="1">
        <f>table1[[#This Row],[OB1 Polyst.W.]]+table1[[#This Row],[OB1 Rec.Polyst.W.]]</f>
        <v>0</v>
      </c>
      <c r="AZ61" s="1">
        <v>0</v>
      </c>
      <c r="BA61" s="1">
        <v>0</v>
      </c>
      <c r="BB61" s="1">
        <f>table1[[#This Row],[OB1 PET W.]]+table1[[#This Row],[OB1PetRecWeight]]</f>
        <v>0</v>
      </c>
      <c r="BC61" s="1">
        <v>0</v>
      </c>
      <c r="BD61" s="1">
        <v>0</v>
      </c>
      <c r="BE61" s="1">
        <f>table1[[#This Row],[OB1 Oth.Plast.W.]]+table1[[#This Row],[OB1 O.Plas.Rec.W.]]</f>
        <v>0</v>
      </c>
      <c r="BF61" s="1">
        <v>0</v>
      </c>
      <c r="BG61" s="1">
        <v>0</v>
      </c>
      <c r="BH61" s="1">
        <v>0</v>
      </c>
      <c r="BI61" s="1">
        <f>table1[[#This Row],[OB1 PP W.]]+table1[[#This Row],[OB1 PP Rec.W.]]</f>
        <v>0</v>
      </c>
      <c r="BJ61" s="1">
        <v>0</v>
      </c>
      <c r="BK61" s="1">
        <v>0</v>
      </c>
      <c r="BL61" s="1">
        <f>table1[[#This Row],[OB1 PS W.]]+table1[[#This Row],[OB1 PS Rec.W.]]</f>
        <v>0</v>
      </c>
      <c r="BM61" s="1">
        <v>0</v>
      </c>
      <c r="BN61" s="1">
        <v>0</v>
      </c>
      <c r="BO61" s="1">
        <f>table1[[#This Row],[OB1 PC W.]]+table1[[#This Row],[OB1 PC Rec.W.]]</f>
        <v>0</v>
      </c>
      <c r="BP61" s="1">
        <v>0</v>
      </c>
      <c r="BQ61" s="1">
        <v>0</v>
      </c>
      <c r="BR61" s="1">
        <f>table1[[#This Row],[OB1 LDPE W.]]+table1[[#This Row],[OB1 LDPE Rec.W.]]</f>
        <v>0</v>
      </c>
      <c r="BS61" s="1">
        <v>0</v>
      </c>
      <c r="BT61" s="1">
        <v>0</v>
      </c>
      <c r="BU61" s="1">
        <f>table1[[#This Row],[OB1 PVC W.]]+table1[[#This Row],[OB1 PVC Rec.W.]]</f>
        <v>0</v>
      </c>
      <c r="BV61" s="1">
        <v>0</v>
      </c>
      <c r="BW61" s="1">
        <v>0</v>
      </c>
      <c r="BX61" s="1">
        <f>table1[[#This Row],[OB1 HDPE W.]]+table1[[#This Row],[OB1 HDPE Rec.W.]]</f>
        <v>0</v>
      </c>
      <c r="BY61" s="1">
        <v>0</v>
      </c>
      <c r="BZ61" s="1">
        <v>0</v>
      </c>
      <c r="CA61" s="1">
        <f>table1[[#This Row],[OB1 EPS W.]]+table1[[#This Row],[OB1 EPS Rec.W.]]</f>
        <v>0</v>
      </c>
      <c r="CB61" s="1">
        <v>0</v>
      </c>
      <c r="CC61" s="1">
        <v>0</v>
      </c>
      <c r="CD61" s="1">
        <v>0</v>
      </c>
      <c r="CE61">
        <v>0</v>
      </c>
      <c r="CF61" s="1">
        <f>table1[[#This Row],[OB2 Paper/Board W]]+table1[[#This Row],[OB2 Rec.Pap/Board]]</f>
        <v>2</v>
      </c>
      <c r="CG61" s="1">
        <v>2</v>
      </c>
      <c r="CH61" s="1">
        <v>0</v>
      </c>
      <c r="CI61" s="1">
        <f>table1[[#This Row],[OB2 Corrugated W.]]+table1[[#This Row],[OB2 Rec.Cor.Board]]</f>
        <v>434</v>
      </c>
      <c r="CJ61" s="1">
        <v>260</v>
      </c>
      <c r="CK61" s="1">
        <v>174</v>
      </c>
      <c r="CL61" s="1">
        <f>table1[[#This Row],[OB2 Polyst.W.]]+table1[[#This Row],[OB2 Rec.Polyst.W.]]</f>
        <v>0</v>
      </c>
      <c r="CM61" s="1">
        <v>0</v>
      </c>
      <c r="CN61" s="1">
        <v>0</v>
      </c>
      <c r="CO61" s="1">
        <f>table1[[#This Row],[OB2 PET W.]]+table1[[#This Row],[OB2PetRecWeight]]</f>
        <v>0</v>
      </c>
      <c r="CP61" s="1">
        <v>0</v>
      </c>
      <c r="CQ61" s="1">
        <v>0</v>
      </c>
      <c r="CR61" s="1">
        <v>0</v>
      </c>
      <c r="CS61" s="1">
        <v>0</v>
      </c>
      <c r="CT61" s="1">
        <v>0</v>
      </c>
      <c r="CU61" s="1">
        <v>0</v>
      </c>
      <c r="CV61" s="1">
        <f>table1[[#This Row],[OB2 PP W.]]+table1[[#This Row],[OB2 PP Rec.W.]]</f>
        <v>0</v>
      </c>
      <c r="CW61" s="1">
        <v>0</v>
      </c>
      <c r="CX61" s="1">
        <v>0</v>
      </c>
      <c r="CY61" s="1">
        <f>table1[[#This Row],[OB2 PS W.]]+table1[[#This Row],[OB2 PS Rec.W.]]</f>
        <v>0</v>
      </c>
      <c r="CZ61" s="1">
        <v>0</v>
      </c>
      <c r="DA61" s="1">
        <v>0</v>
      </c>
      <c r="DB61" s="1">
        <f>table1[[#This Row],[OB2 PC W.]]+table1[[#This Row],[OB2 PC Rec.W.]]</f>
        <v>0</v>
      </c>
      <c r="DC61" s="1">
        <v>0</v>
      </c>
      <c r="DD61" s="1">
        <v>0</v>
      </c>
      <c r="DE61" s="1">
        <f>table1[[#This Row],[OB2 LDPE W.]]+table1[[#This Row],[OB2 LDPE Rec.W.]]</f>
        <v>0</v>
      </c>
      <c r="DF61" s="1">
        <v>0</v>
      </c>
      <c r="DG61" s="1">
        <v>0</v>
      </c>
      <c r="DH61" s="1">
        <f>table1[[#This Row],[OB2 PVC W.]]+table1[[#This Row],[OB2 PVC Rec.W.]]</f>
        <v>0</v>
      </c>
      <c r="DI61" s="1">
        <v>0</v>
      </c>
      <c r="DJ61" s="1">
        <v>0</v>
      </c>
      <c r="DK61" s="1">
        <f>table1[[#This Row],[OB2 HDPE W.]]+table1[[#This Row],[OB2 HDPE Rec.W.]]</f>
        <v>0</v>
      </c>
      <c r="DL61" s="1">
        <v>0</v>
      </c>
      <c r="DM61" s="1">
        <v>0</v>
      </c>
      <c r="DN61" s="1">
        <f>table1[[#This Row],[OB2 EPS W.]]+table1[[#This Row],[OB2 EPS Rec.W.]]</f>
        <v>0</v>
      </c>
      <c r="DO61" s="1">
        <v>0</v>
      </c>
      <c r="DP61" s="1">
        <v>0</v>
      </c>
      <c r="DQ61" s="1">
        <v>0</v>
      </c>
    </row>
    <row r="62" spans="1:121" x14ac:dyDescent="0.25">
      <c r="A62" s="1" t="s">
        <v>24</v>
      </c>
      <c r="B62" s="1" t="s">
        <v>281</v>
      </c>
      <c r="C62" t="s">
        <v>546</v>
      </c>
      <c r="D62" t="s">
        <v>455</v>
      </c>
      <c r="E62" t="s">
        <v>455</v>
      </c>
      <c r="F62" s="1" t="s">
        <v>279</v>
      </c>
      <c r="G62">
        <v>1</v>
      </c>
      <c r="H62" s="1">
        <f>table1[[#This Row],[Retail Paper/Board W]]+table1[[#This Row],[Retail Rec.Pap/Board]]</f>
        <v>0</v>
      </c>
      <c r="I62" s="1">
        <v>0</v>
      </c>
      <c r="J62" s="1">
        <v>0</v>
      </c>
      <c r="K62" s="1">
        <f>table1[[#This Row],[Ret.Corrugated W.]]+table1[[#This Row],[Retail Rec.Cor.Board]]</f>
        <v>8</v>
      </c>
      <c r="L62" s="1">
        <v>4</v>
      </c>
      <c r="M62" s="1">
        <v>4</v>
      </c>
      <c r="N62" s="1">
        <f>table1[[#This Row],[Retail Polyst.W.]]+table1[[#This Row],[Retail Rec.Polyst.W.]]</f>
        <v>0</v>
      </c>
      <c r="O62" s="1">
        <v>0</v>
      </c>
      <c r="P62" s="1">
        <v>0</v>
      </c>
      <c r="Q62" s="1">
        <f>table1[[#This Row],[Retail PET W.]]+table1[[#This Row],[RetPetRecWeight]]</f>
        <v>6</v>
      </c>
      <c r="R62" s="1">
        <v>6</v>
      </c>
      <c r="S62" s="1">
        <v>0</v>
      </c>
      <c r="T62" s="1">
        <f>table1[[#This Row],[Retail Oth.Plast.W.]]+table1[[#This Row],[Retail Rec.Plast.W.]]</f>
        <v>0</v>
      </c>
      <c r="U62" s="1">
        <v>0</v>
      </c>
      <c r="V62" s="1">
        <v>0</v>
      </c>
      <c r="W62" s="1">
        <v>0</v>
      </c>
      <c r="X62" s="1">
        <v>0</v>
      </c>
      <c r="Y62" s="1">
        <f>table1[[#This Row],[Retail PP W.]]+table1[[#This Row],[Retail PP Rec.W.]]</f>
        <v>0</v>
      </c>
      <c r="Z62" s="1">
        <v>0</v>
      </c>
      <c r="AA62" s="1">
        <v>0</v>
      </c>
      <c r="AB62" s="1">
        <f>table1[[#This Row],[Retail PS W.]]+table1[[#This Row],[Retail PS Rec.W.]]</f>
        <v>0</v>
      </c>
      <c r="AC62" s="1">
        <v>0</v>
      </c>
      <c r="AD62" s="1">
        <v>0</v>
      </c>
      <c r="AE62" s="1">
        <f>table1[[#This Row],[Retail PC W.]]+table1[[#This Row],[Retail PC Rec.W.]]</f>
        <v>0</v>
      </c>
      <c r="AF62" s="1">
        <v>0</v>
      </c>
      <c r="AG62" s="1">
        <v>0</v>
      </c>
      <c r="AH62" s="1">
        <f>table1[[#This Row],[Retail LDPE W.]]+table1[[#This Row],[Retail LDPE Rec.W.]]</f>
        <v>0</v>
      </c>
      <c r="AI62" s="1">
        <v>0</v>
      </c>
      <c r="AJ62" s="1">
        <v>0</v>
      </c>
      <c r="AK62" s="1">
        <f>table1[[#This Row],[Retail PVC W.]]+table1[[#This Row],[Retail PVC Rec.W.]]</f>
        <v>0</v>
      </c>
      <c r="AL62" s="1">
        <v>0</v>
      </c>
      <c r="AM62" s="1">
        <v>0</v>
      </c>
      <c r="AN62" s="1">
        <f>table1[[#This Row],[Retail HDPE W.]]+table1[[#This Row],[Retail HDPE Rec.W.]]</f>
        <v>0</v>
      </c>
      <c r="AO62" s="1">
        <v>0</v>
      </c>
      <c r="AP62" s="1">
        <v>0</v>
      </c>
      <c r="AQ62" s="1">
        <v>0</v>
      </c>
      <c r="AR62">
        <v>12</v>
      </c>
      <c r="AS62" s="1">
        <f>table1[[#This Row],[OB1 Paper/Board W]]+table1[[#This Row],[OB1 Rec.Pap/Board]]</f>
        <v>0</v>
      </c>
      <c r="AT62" s="1">
        <v>0</v>
      </c>
      <c r="AU62" s="1">
        <v>0</v>
      </c>
      <c r="AV62" s="1">
        <f>table1[[#This Row],[OB1 Corrugated W.]]+table1[[#This Row],[OB1 Rec.Cor.Board]]</f>
        <v>50</v>
      </c>
      <c r="AW62" s="1">
        <v>30</v>
      </c>
      <c r="AX62" s="1">
        <v>20</v>
      </c>
      <c r="AY62" s="1">
        <f>table1[[#This Row],[OB1 Polyst.W.]]+table1[[#This Row],[OB1 Rec.Polyst.W.]]</f>
        <v>0</v>
      </c>
      <c r="AZ62" s="1">
        <v>0</v>
      </c>
      <c r="BA62" s="1">
        <v>0</v>
      </c>
      <c r="BB62" s="1">
        <f>table1[[#This Row],[OB1 PET W.]]+table1[[#This Row],[OB1PetRecWeight]]</f>
        <v>0</v>
      </c>
      <c r="BC62" s="1">
        <v>0</v>
      </c>
      <c r="BD62" s="1">
        <v>0</v>
      </c>
      <c r="BE62" s="1">
        <f>table1[[#This Row],[OB1 Oth.Plast.W.]]+table1[[#This Row],[OB1 O.Plas.Rec.W.]]</f>
        <v>0</v>
      </c>
      <c r="BF62" s="1">
        <v>0</v>
      </c>
      <c r="BG62" s="1">
        <v>0</v>
      </c>
      <c r="BH62" s="1">
        <v>0</v>
      </c>
      <c r="BI62" s="1">
        <f>table1[[#This Row],[OB1 PP W.]]+table1[[#This Row],[OB1 PP Rec.W.]]</f>
        <v>0</v>
      </c>
      <c r="BJ62" s="1">
        <v>0</v>
      </c>
      <c r="BK62" s="1">
        <v>0</v>
      </c>
      <c r="BL62" s="1">
        <f>table1[[#This Row],[OB1 PS W.]]+table1[[#This Row],[OB1 PS Rec.W.]]</f>
        <v>0</v>
      </c>
      <c r="BM62" s="1">
        <v>0</v>
      </c>
      <c r="BN62" s="1">
        <v>0</v>
      </c>
      <c r="BO62" s="1">
        <f>table1[[#This Row],[OB1 PC W.]]+table1[[#This Row],[OB1 PC Rec.W.]]</f>
        <v>0</v>
      </c>
      <c r="BP62" s="1">
        <v>0</v>
      </c>
      <c r="BQ62" s="1">
        <v>0</v>
      </c>
      <c r="BR62" s="1">
        <f>table1[[#This Row],[OB1 LDPE W.]]+table1[[#This Row],[OB1 LDPE Rec.W.]]</f>
        <v>0</v>
      </c>
      <c r="BS62" s="1">
        <v>0</v>
      </c>
      <c r="BT62" s="1">
        <v>0</v>
      </c>
      <c r="BU62" s="1">
        <f>table1[[#This Row],[OB1 PVC W.]]+table1[[#This Row],[OB1 PVC Rec.W.]]</f>
        <v>0</v>
      </c>
      <c r="BV62" s="1">
        <v>0</v>
      </c>
      <c r="BW62" s="1">
        <v>0</v>
      </c>
      <c r="BX62" s="1">
        <f>table1[[#This Row],[OB1 HDPE W.]]+table1[[#This Row],[OB1 HDPE Rec.W.]]</f>
        <v>0</v>
      </c>
      <c r="BY62" s="1">
        <v>0</v>
      </c>
      <c r="BZ62" s="1">
        <v>0</v>
      </c>
      <c r="CA62" s="1">
        <f>table1[[#This Row],[OB1 EPS W.]]+table1[[#This Row],[OB1 EPS Rec.W.]]</f>
        <v>0</v>
      </c>
      <c r="CB62" s="1">
        <v>0</v>
      </c>
      <c r="CC62" s="1">
        <v>0</v>
      </c>
      <c r="CD62" s="1">
        <v>0</v>
      </c>
      <c r="CE62">
        <v>0</v>
      </c>
      <c r="CF62" s="1">
        <f>table1[[#This Row],[OB2 Paper/Board W]]+table1[[#This Row],[OB2 Rec.Pap/Board]]</f>
        <v>2</v>
      </c>
      <c r="CG62" s="1">
        <v>2</v>
      </c>
      <c r="CH62" s="1">
        <v>0</v>
      </c>
      <c r="CI62" s="1">
        <f>table1[[#This Row],[OB2 Corrugated W.]]+table1[[#This Row],[OB2 Rec.Cor.Board]]</f>
        <v>267</v>
      </c>
      <c r="CJ62" s="1">
        <v>160</v>
      </c>
      <c r="CK62" s="1">
        <v>107</v>
      </c>
      <c r="CL62" s="1">
        <f>table1[[#This Row],[OB2 Polyst.W.]]+table1[[#This Row],[OB2 Rec.Polyst.W.]]</f>
        <v>0</v>
      </c>
      <c r="CM62" s="1">
        <v>0</v>
      </c>
      <c r="CN62" s="1">
        <v>0</v>
      </c>
      <c r="CO62" s="1">
        <f>table1[[#This Row],[OB2 PET W.]]+table1[[#This Row],[OB2PetRecWeight]]</f>
        <v>0</v>
      </c>
      <c r="CP62" s="1">
        <v>0</v>
      </c>
      <c r="CQ62" s="1">
        <v>0</v>
      </c>
      <c r="CR62" s="1">
        <v>0</v>
      </c>
      <c r="CS62" s="1">
        <v>0</v>
      </c>
      <c r="CT62" s="1">
        <v>0</v>
      </c>
      <c r="CU62" s="1">
        <v>0</v>
      </c>
      <c r="CV62" s="1">
        <f>table1[[#This Row],[OB2 PP W.]]+table1[[#This Row],[OB2 PP Rec.W.]]</f>
        <v>0</v>
      </c>
      <c r="CW62" s="1">
        <v>0</v>
      </c>
      <c r="CX62" s="1">
        <v>0</v>
      </c>
      <c r="CY62" s="1">
        <f>table1[[#This Row],[OB2 PS W.]]+table1[[#This Row],[OB2 PS Rec.W.]]</f>
        <v>0</v>
      </c>
      <c r="CZ62" s="1">
        <v>0</v>
      </c>
      <c r="DA62" s="1">
        <v>0</v>
      </c>
      <c r="DB62" s="1">
        <f>table1[[#This Row],[OB2 PC W.]]+table1[[#This Row],[OB2 PC Rec.W.]]</f>
        <v>0</v>
      </c>
      <c r="DC62" s="1">
        <v>0</v>
      </c>
      <c r="DD62" s="1">
        <v>0</v>
      </c>
      <c r="DE62" s="1">
        <f>table1[[#This Row],[OB2 LDPE W.]]+table1[[#This Row],[OB2 LDPE Rec.W.]]</f>
        <v>0</v>
      </c>
      <c r="DF62" s="1">
        <v>0</v>
      </c>
      <c r="DG62" s="1">
        <v>0</v>
      </c>
      <c r="DH62" s="1">
        <f>table1[[#This Row],[OB2 PVC W.]]+table1[[#This Row],[OB2 PVC Rec.W.]]</f>
        <v>0</v>
      </c>
      <c r="DI62" s="1">
        <v>0</v>
      </c>
      <c r="DJ62" s="1">
        <v>0</v>
      </c>
      <c r="DK62" s="1">
        <f>table1[[#This Row],[OB2 HDPE W.]]+table1[[#This Row],[OB2 HDPE Rec.W.]]</f>
        <v>0</v>
      </c>
      <c r="DL62" s="1">
        <v>0</v>
      </c>
      <c r="DM62" s="1">
        <v>0</v>
      </c>
      <c r="DN62" s="1">
        <f>table1[[#This Row],[OB2 EPS W.]]+table1[[#This Row],[OB2 EPS Rec.W.]]</f>
        <v>0</v>
      </c>
      <c r="DO62" s="1">
        <v>0</v>
      </c>
      <c r="DP62" s="1">
        <v>0</v>
      </c>
      <c r="DQ62" s="1">
        <v>0</v>
      </c>
    </row>
    <row r="63" spans="1:121" x14ac:dyDescent="0.25">
      <c r="A63" s="1" t="s">
        <v>16</v>
      </c>
      <c r="B63" s="1" t="s">
        <v>378</v>
      </c>
      <c r="C63" t="s">
        <v>547</v>
      </c>
      <c r="D63" t="s">
        <v>548</v>
      </c>
      <c r="E63" t="s">
        <v>455</v>
      </c>
      <c r="F63" s="1" t="s">
        <v>279</v>
      </c>
      <c r="G63">
        <v>1</v>
      </c>
      <c r="H63" s="1">
        <f>table1[[#This Row],[Retail Paper/Board W]]+table1[[#This Row],[Retail Rec.Pap/Board]]</f>
        <v>0</v>
      </c>
      <c r="I63" s="1">
        <v>0</v>
      </c>
      <c r="J63" s="1">
        <v>0</v>
      </c>
      <c r="K63" s="1">
        <f>table1[[#This Row],[Ret.Corrugated W.]]+table1[[#This Row],[Retail Rec.Cor.Board]]</f>
        <v>112</v>
      </c>
      <c r="L63" s="1">
        <v>58</v>
      </c>
      <c r="M63" s="1">
        <v>54</v>
      </c>
      <c r="N63" s="1">
        <f>table1[[#This Row],[Retail Polyst.W.]]+table1[[#This Row],[Retail Rec.Polyst.W.]]</f>
        <v>0</v>
      </c>
      <c r="O63" s="1">
        <v>0</v>
      </c>
      <c r="P63" s="1">
        <v>0</v>
      </c>
      <c r="Q63" s="1">
        <f>table1[[#This Row],[Retail PET W.]]+table1[[#This Row],[RetPetRecWeight]]</f>
        <v>0</v>
      </c>
      <c r="R63" s="1">
        <v>0</v>
      </c>
      <c r="S63" s="1">
        <v>0</v>
      </c>
      <c r="T63" s="1">
        <f>table1[[#This Row],[Retail Oth.Plast.W.]]+table1[[#This Row],[Retail Rec.Plast.W.]]</f>
        <v>0</v>
      </c>
      <c r="U63" s="1">
        <v>0</v>
      </c>
      <c r="V63" s="1">
        <v>0</v>
      </c>
      <c r="W63" s="1">
        <v>0</v>
      </c>
      <c r="X63" s="1">
        <v>0</v>
      </c>
      <c r="Y63" s="1">
        <f>table1[[#This Row],[Retail PP W.]]+table1[[#This Row],[Retail PP Rec.W.]]</f>
        <v>0</v>
      </c>
      <c r="Z63" s="1">
        <v>0</v>
      </c>
      <c r="AA63" s="1">
        <v>0</v>
      </c>
      <c r="AB63" s="1">
        <f>table1[[#This Row],[Retail PS W.]]+table1[[#This Row],[Retail PS Rec.W.]]</f>
        <v>0</v>
      </c>
      <c r="AC63" s="1">
        <v>0</v>
      </c>
      <c r="AD63" s="1">
        <v>0</v>
      </c>
      <c r="AE63" s="1">
        <f>table1[[#This Row],[Retail PC W.]]+table1[[#This Row],[Retail PC Rec.W.]]</f>
        <v>0</v>
      </c>
      <c r="AF63" s="1">
        <v>0</v>
      </c>
      <c r="AG63" s="1">
        <v>0</v>
      </c>
      <c r="AH63" s="1">
        <f>table1[[#This Row],[Retail LDPE W.]]+table1[[#This Row],[Retail LDPE Rec.W.]]</f>
        <v>0</v>
      </c>
      <c r="AI63" s="1">
        <v>0</v>
      </c>
      <c r="AJ63" s="1">
        <v>0</v>
      </c>
      <c r="AK63" s="1">
        <f>table1[[#This Row],[Retail PVC W.]]+table1[[#This Row],[Retail PVC Rec.W.]]</f>
        <v>0</v>
      </c>
      <c r="AL63" s="1">
        <v>0</v>
      </c>
      <c r="AM63" s="1">
        <v>0</v>
      </c>
      <c r="AN63" s="1">
        <f>table1[[#This Row],[Retail HDPE W.]]+table1[[#This Row],[Retail HDPE Rec.W.]]</f>
        <v>0</v>
      </c>
      <c r="AO63" s="1">
        <v>0</v>
      </c>
      <c r="AP63" s="1">
        <v>0</v>
      </c>
      <c r="AQ63" s="1">
        <v>0</v>
      </c>
      <c r="AR63">
        <v>1</v>
      </c>
      <c r="AS63" s="1">
        <f>table1[[#This Row],[OB1 Paper/Board W]]+table1[[#This Row],[OB1 Rec.Pap/Board]]</f>
        <v>0</v>
      </c>
      <c r="AT63" s="1">
        <v>0</v>
      </c>
      <c r="AU63" s="1">
        <v>0</v>
      </c>
      <c r="AV63" s="1">
        <f>table1[[#This Row],[OB1 Corrugated W.]]+table1[[#This Row],[OB1 Rec.Cor.Board]]</f>
        <v>67</v>
      </c>
      <c r="AW63" s="1">
        <v>40</v>
      </c>
      <c r="AX63" s="1">
        <v>27</v>
      </c>
      <c r="AY63" s="1">
        <f>table1[[#This Row],[OB1 Polyst.W.]]+table1[[#This Row],[OB1 Rec.Polyst.W.]]</f>
        <v>0</v>
      </c>
      <c r="AZ63" s="1">
        <v>0</v>
      </c>
      <c r="BA63" s="1">
        <v>0</v>
      </c>
      <c r="BB63" s="1">
        <f>table1[[#This Row],[OB1 PET W.]]+table1[[#This Row],[OB1PetRecWeight]]</f>
        <v>0</v>
      </c>
      <c r="BC63" s="1">
        <v>0</v>
      </c>
      <c r="BD63" s="1">
        <v>0</v>
      </c>
      <c r="BE63" s="1">
        <f>table1[[#This Row],[OB1 Oth.Plast.W.]]+table1[[#This Row],[OB1 O.Plas.Rec.W.]]</f>
        <v>0</v>
      </c>
      <c r="BF63" s="1">
        <v>0</v>
      </c>
      <c r="BG63" s="1">
        <v>0</v>
      </c>
      <c r="BH63" s="1">
        <v>0</v>
      </c>
      <c r="BI63" s="1">
        <f>table1[[#This Row],[OB1 PP W.]]+table1[[#This Row],[OB1 PP Rec.W.]]</f>
        <v>0</v>
      </c>
      <c r="BJ63" s="1">
        <v>0</v>
      </c>
      <c r="BK63" s="1">
        <v>0</v>
      </c>
      <c r="BL63" s="1">
        <f>table1[[#This Row],[OB1 PS W.]]+table1[[#This Row],[OB1 PS Rec.W.]]</f>
        <v>0</v>
      </c>
      <c r="BM63" s="1">
        <v>0</v>
      </c>
      <c r="BN63" s="1">
        <v>0</v>
      </c>
      <c r="BO63" s="1">
        <f>table1[[#This Row],[OB1 PC W.]]+table1[[#This Row],[OB1 PC Rec.W.]]</f>
        <v>0</v>
      </c>
      <c r="BP63" s="1">
        <v>0</v>
      </c>
      <c r="BQ63" s="1">
        <v>0</v>
      </c>
      <c r="BR63" s="1">
        <f>table1[[#This Row],[OB1 LDPE W.]]+table1[[#This Row],[OB1 LDPE Rec.W.]]</f>
        <v>0</v>
      </c>
      <c r="BS63" s="1">
        <v>0</v>
      </c>
      <c r="BT63" s="1">
        <v>0</v>
      </c>
      <c r="BU63" s="1">
        <f>table1[[#This Row],[OB1 PVC W.]]+table1[[#This Row],[OB1 PVC Rec.W.]]</f>
        <v>0</v>
      </c>
      <c r="BV63" s="1">
        <v>0</v>
      </c>
      <c r="BW63" s="1">
        <v>0</v>
      </c>
      <c r="BX63" s="1">
        <f>table1[[#This Row],[OB1 HDPE W.]]+table1[[#This Row],[OB1 HDPE Rec.W.]]</f>
        <v>0</v>
      </c>
      <c r="BY63" s="1">
        <v>0</v>
      </c>
      <c r="BZ63" s="1">
        <v>0</v>
      </c>
      <c r="CA63" s="1">
        <f>table1[[#This Row],[OB1 EPS W.]]+table1[[#This Row],[OB1 EPS Rec.W.]]</f>
        <v>0</v>
      </c>
      <c r="CB63" s="1">
        <v>0</v>
      </c>
      <c r="CC63" s="1">
        <v>0</v>
      </c>
      <c r="CD63" s="1">
        <v>0</v>
      </c>
      <c r="CE63">
        <v>48</v>
      </c>
      <c r="CF63" s="1">
        <f>table1[[#This Row],[OB2 Paper/Board W]]+table1[[#This Row],[OB2 Rec.Pap/Board]]</f>
        <v>2</v>
      </c>
      <c r="CG63" s="1">
        <v>2</v>
      </c>
      <c r="CH63" s="1">
        <v>0</v>
      </c>
      <c r="CI63" s="1">
        <f>table1[[#This Row],[OB2 Corrugated W.]]+table1[[#This Row],[OB2 Rec.Cor.Board]]</f>
        <v>434</v>
      </c>
      <c r="CJ63" s="1">
        <v>260</v>
      </c>
      <c r="CK63" s="1">
        <v>174</v>
      </c>
      <c r="CL63" s="1">
        <f>table1[[#This Row],[OB2 Polyst.W.]]+table1[[#This Row],[OB2 Rec.Polyst.W.]]</f>
        <v>0</v>
      </c>
      <c r="CM63" s="1">
        <v>0</v>
      </c>
      <c r="CN63" s="1">
        <v>0</v>
      </c>
      <c r="CO63" s="1">
        <f>table1[[#This Row],[OB2 PET W.]]+table1[[#This Row],[OB2PetRecWeight]]</f>
        <v>0</v>
      </c>
      <c r="CP63" s="1">
        <v>0</v>
      </c>
      <c r="CQ63" s="1">
        <v>0</v>
      </c>
      <c r="CR63" s="1">
        <v>0</v>
      </c>
      <c r="CS63" s="1">
        <v>0</v>
      </c>
      <c r="CT63" s="1">
        <v>0</v>
      </c>
      <c r="CU63" s="1">
        <v>0</v>
      </c>
      <c r="CV63" s="1">
        <f>table1[[#This Row],[OB2 PP W.]]+table1[[#This Row],[OB2 PP Rec.W.]]</f>
        <v>0</v>
      </c>
      <c r="CW63" s="1">
        <v>0</v>
      </c>
      <c r="CX63" s="1">
        <v>0</v>
      </c>
      <c r="CY63" s="1">
        <f>table1[[#This Row],[OB2 PS W.]]+table1[[#This Row],[OB2 PS Rec.W.]]</f>
        <v>0</v>
      </c>
      <c r="CZ63" s="1">
        <v>0</v>
      </c>
      <c r="DA63" s="1">
        <v>0</v>
      </c>
      <c r="DB63" s="1">
        <f>table1[[#This Row],[OB2 PC W.]]+table1[[#This Row],[OB2 PC Rec.W.]]</f>
        <v>0</v>
      </c>
      <c r="DC63" s="1">
        <v>0</v>
      </c>
      <c r="DD63" s="1">
        <v>0</v>
      </c>
      <c r="DE63" s="1">
        <f>table1[[#This Row],[OB2 LDPE W.]]+table1[[#This Row],[OB2 LDPE Rec.W.]]</f>
        <v>0</v>
      </c>
      <c r="DF63" s="1">
        <v>0</v>
      </c>
      <c r="DG63" s="1">
        <v>0</v>
      </c>
      <c r="DH63" s="1">
        <f>table1[[#This Row],[OB2 PVC W.]]+table1[[#This Row],[OB2 PVC Rec.W.]]</f>
        <v>0</v>
      </c>
      <c r="DI63" s="1">
        <v>0</v>
      </c>
      <c r="DJ63" s="1">
        <v>0</v>
      </c>
      <c r="DK63" s="1">
        <f>table1[[#This Row],[OB2 HDPE W.]]+table1[[#This Row],[OB2 HDPE Rec.W.]]</f>
        <v>0</v>
      </c>
      <c r="DL63" s="1">
        <v>0</v>
      </c>
      <c r="DM63" s="1">
        <v>0</v>
      </c>
      <c r="DN63" s="1">
        <f>table1[[#This Row],[OB2 EPS W.]]+table1[[#This Row],[OB2 EPS Rec.W.]]</f>
        <v>0</v>
      </c>
      <c r="DO63" s="1">
        <v>0</v>
      </c>
      <c r="DP63" s="1">
        <v>0</v>
      </c>
      <c r="DQ63" s="1">
        <v>0</v>
      </c>
    </row>
    <row r="64" spans="1:121" x14ac:dyDescent="0.25">
      <c r="A64" s="1" t="s">
        <v>17</v>
      </c>
      <c r="B64" s="1" t="s">
        <v>379</v>
      </c>
      <c r="C64" t="s">
        <v>549</v>
      </c>
      <c r="D64" t="s">
        <v>455</v>
      </c>
      <c r="E64" t="s">
        <v>455</v>
      </c>
      <c r="F64" s="1" t="s">
        <v>279</v>
      </c>
      <c r="G64">
        <v>1</v>
      </c>
      <c r="H64" s="1">
        <f>table1[[#This Row],[Retail Paper/Board W]]+table1[[#This Row],[Retail Rec.Pap/Board]]</f>
        <v>3</v>
      </c>
      <c r="I64" s="1">
        <v>3</v>
      </c>
      <c r="J64" s="1">
        <v>0</v>
      </c>
      <c r="K64" s="1">
        <f>table1[[#This Row],[Ret.Corrugated W.]]+table1[[#This Row],[Retail Rec.Cor.Board]]</f>
        <v>42</v>
      </c>
      <c r="L64" s="1">
        <v>22</v>
      </c>
      <c r="M64" s="1">
        <v>20</v>
      </c>
      <c r="N64" s="1">
        <f>table1[[#This Row],[Retail Polyst.W.]]+table1[[#This Row],[Retail Rec.Polyst.W.]]</f>
        <v>0</v>
      </c>
      <c r="O64" s="1">
        <v>0</v>
      </c>
      <c r="P64" s="1">
        <v>0</v>
      </c>
      <c r="Q64" s="1">
        <f>table1[[#This Row],[Retail PET W.]]+table1[[#This Row],[RetPetRecWeight]]</f>
        <v>0</v>
      </c>
      <c r="R64" s="1">
        <v>0</v>
      </c>
      <c r="S64" s="1">
        <v>0</v>
      </c>
      <c r="T64" s="1">
        <f>table1[[#This Row],[Retail Oth.Plast.W.]]+table1[[#This Row],[Retail Rec.Plast.W.]]</f>
        <v>0</v>
      </c>
      <c r="U64" s="1">
        <v>0</v>
      </c>
      <c r="V64" s="1">
        <v>0</v>
      </c>
      <c r="W64" s="1">
        <v>0</v>
      </c>
      <c r="X64" s="1">
        <v>0</v>
      </c>
      <c r="Y64" s="1">
        <f>table1[[#This Row],[Retail PP W.]]+table1[[#This Row],[Retail PP Rec.W.]]</f>
        <v>0</v>
      </c>
      <c r="Z64" s="1">
        <v>0</v>
      </c>
      <c r="AA64" s="1">
        <v>0</v>
      </c>
      <c r="AB64" s="1">
        <f>table1[[#This Row],[Retail PS W.]]+table1[[#This Row],[Retail PS Rec.W.]]</f>
        <v>0</v>
      </c>
      <c r="AC64" s="1">
        <v>0</v>
      </c>
      <c r="AD64" s="1">
        <v>0</v>
      </c>
      <c r="AE64" s="1">
        <f>table1[[#This Row],[Retail PC W.]]+table1[[#This Row],[Retail PC Rec.W.]]</f>
        <v>0</v>
      </c>
      <c r="AF64" s="1">
        <v>0</v>
      </c>
      <c r="AG64" s="1">
        <v>0</v>
      </c>
      <c r="AH64" s="1">
        <f>table1[[#This Row],[Retail LDPE W.]]+table1[[#This Row],[Retail LDPE Rec.W.]]</f>
        <v>0</v>
      </c>
      <c r="AI64" s="1">
        <v>0</v>
      </c>
      <c r="AJ64" s="1">
        <v>0</v>
      </c>
      <c r="AK64" s="1">
        <f>table1[[#This Row],[Retail PVC W.]]+table1[[#This Row],[Retail PVC Rec.W.]]</f>
        <v>0</v>
      </c>
      <c r="AL64" s="1">
        <v>0</v>
      </c>
      <c r="AM64" s="1">
        <v>0</v>
      </c>
      <c r="AN64" s="1">
        <f>table1[[#This Row],[Retail HDPE W.]]+table1[[#This Row],[Retail HDPE Rec.W.]]</f>
        <v>0</v>
      </c>
      <c r="AO64" s="1">
        <v>0</v>
      </c>
      <c r="AP64" s="1">
        <v>0</v>
      </c>
      <c r="AQ64" s="1">
        <v>0</v>
      </c>
      <c r="AR64">
        <v>24</v>
      </c>
      <c r="AS64" s="1">
        <f>table1[[#This Row],[OB1 Paper/Board W]]+table1[[#This Row],[OB1 Rec.Pap/Board]]</f>
        <v>0</v>
      </c>
      <c r="AT64" s="1">
        <v>0</v>
      </c>
      <c r="AU64" s="1">
        <v>0</v>
      </c>
      <c r="AV64" s="1">
        <f>table1[[#This Row],[OB1 Corrugated W.]]+table1[[#This Row],[OB1 Rec.Cor.Board]]</f>
        <v>134</v>
      </c>
      <c r="AW64" s="1">
        <v>80</v>
      </c>
      <c r="AX64" s="1">
        <v>54</v>
      </c>
      <c r="AY64" s="1">
        <f>table1[[#This Row],[OB1 Polyst.W.]]+table1[[#This Row],[OB1 Rec.Polyst.W.]]</f>
        <v>0</v>
      </c>
      <c r="AZ64" s="1">
        <v>0</v>
      </c>
      <c r="BA64" s="1">
        <v>0</v>
      </c>
      <c r="BB64" s="1">
        <f>table1[[#This Row],[OB1 PET W.]]+table1[[#This Row],[OB1PetRecWeight]]</f>
        <v>0</v>
      </c>
      <c r="BC64" s="1">
        <v>0</v>
      </c>
      <c r="BD64" s="1">
        <v>0</v>
      </c>
      <c r="BE64" s="1">
        <f>table1[[#This Row],[OB1 Oth.Plast.W.]]+table1[[#This Row],[OB1 O.Plas.Rec.W.]]</f>
        <v>0</v>
      </c>
      <c r="BF64" s="1">
        <v>0</v>
      </c>
      <c r="BG64" s="1">
        <v>0</v>
      </c>
      <c r="BH64" s="1">
        <v>0</v>
      </c>
      <c r="BI64" s="1">
        <f>table1[[#This Row],[OB1 PP W.]]+table1[[#This Row],[OB1 PP Rec.W.]]</f>
        <v>0</v>
      </c>
      <c r="BJ64" s="1">
        <v>0</v>
      </c>
      <c r="BK64" s="1">
        <v>0</v>
      </c>
      <c r="BL64" s="1">
        <f>table1[[#This Row],[OB1 PS W.]]+table1[[#This Row],[OB1 PS Rec.W.]]</f>
        <v>0</v>
      </c>
      <c r="BM64" s="1">
        <v>0</v>
      </c>
      <c r="BN64" s="1">
        <v>0</v>
      </c>
      <c r="BO64" s="1">
        <f>table1[[#This Row],[OB1 PC W.]]+table1[[#This Row],[OB1 PC Rec.W.]]</f>
        <v>0</v>
      </c>
      <c r="BP64" s="1">
        <v>0</v>
      </c>
      <c r="BQ64" s="1">
        <v>0</v>
      </c>
      <c r="BR64" s="1">
        <f>table1[[#This Row],[OB1 LDPE W.]]+table1[[#This Row],[OB1 LDPE Rec.W.]]</f>
        <v>0</v>
      </c>
      <c r="BS64" s="1">
        <v>0</v>
      </c>
      <c r="BT64" s="1">
        <v>0</v>
      </c>
      <c r="BU64" s="1">
        <f>table1[[#This Row],[OB1 PVC W.]]+table1[[#This Row],[OB1 PVC Rec.W.]]</f>
        <v>0</v>
      </c>
      <c r="BV64" s="1">
        <v>0</v>
      </c>
      <c r="BW64" s="1">
        <v>0</v>
      </c>
      <c r="BX64" s="1">
        <f>table1[[#This Row],[OB1 HDPE W.]]+table1[[#This Row],[OB1 HDPE Rec.W.]]</f>
        <v>0</v>
      </c>
      <c r="BY64" s="1">
        <v>0</v>
      </c>
      <c r="BZ64" s="1">
        <v>0</v>
      </c>
      <c r="CA64" s="1">
        <f>table1[[#This Row],[OB1 EPS W.]]+table1[[#This Row],[OB1 EPS Rec.W.]]</f>
        <v>0</v>
      </c>
      <c r="CB64" s="1">
        <v>0</v>
      </c>
      <c r="CC64" s="1">
        <v>0</v>
      </c>
      <c r="CD64" s="1">
        <v>0</v>
      </c>
      <c r="CE64">
        <v>0</v>
      </c>
      <c r="CF64" s="1">
        <f>table1[[#This Row],[OB2 Paper/Board W]]+table1[[#This Row],[OB2 Rec.Pap/Board]]</f>
        <v>2</v>
      </c>
      <c r="CG64" s="1">
        <v>2</v>
      </c>
      <c r="CH64" s="1">
        <v>0</v>
      </c>
      <c r="CI64" s="1">
        <f>table1[[#This Row],[OB2 Corrugated W.]]+table1[[#This Row],[OB2 Rec.Cor.Board]]</f>
        <v>484</v>
      </c>
      <c r="CJ64" s="1">
        <v>290</v>
      </c>
      <c r="CK64" s="1">
        <v>194</v>
      </c>
      <c r="CL64" s="1">
        <f>table1[[#This Row],[OB2 Polyst.W.]]+table1[[#This Row],[OB2 Rec.Polyst.W.]]</f>
        <v>0</v>
      </c>
      <c r="CM64" s="1">
        <v>0</v>
      </c>
      <c r="CN64" s="1">
        <v>0</v>
      </c>
      <c r="CO64" s="1">
        <f>table1[[#This Row],[OB2 PET W.]]+table1[[#This Row],[OB2PetRecWeight]]</f>
        <v>0</v>
      </c>
      <c r="CP64" s="1">
        <v>0</v>
      </c>
      <c r="CQ64" s="1">
        <v>0</v>
      </c>
      <c r="CR64" s="1">
        <v>0</v>
      </c>
      <c r="CS64" s="1">
        <v>0</v>
      </c>
      <c r="CT64" s="1">
        <v>0</v>
      </c>
      <c r="CU64" s="1">
        <v>0</v>
      </c>
      <c r="CV64" s="1">
        <f>table1[[#This Row],[OB2 PP W.]]+table1[[#This Row],[OB2 PP Rec.W.]]</f>
        <v>0</v>
      </c>
      <c r="CW64" s="1">
        <v>0</v>
      </c>
      <c r="CX64" s="1">
        <v>0</v>
      </c>
      <c r="CY64" s="1">
        <f>table1[[#This Row],[OB2 PS W.]]+table1[[#This Row],[OB2 PS Rec.W.]]</f>
        <v>0</v>
      </c>
      <c r="CZ64" s="1">
        <v>0</v>
      </c>
      <c r="DA64" s="1">
        <v>0</v>
      </c>
      <c r="DB64" s="1">
        <f>table1[[#This Row],[OB2 PC W.]]+table1[[#This Row],[OB2 PC Rec.W.]]</f>
        <v>0</v>
      </c>
      <c r="DC64" s="1">
        <v>0</v>
      </c>
      <c r="DD64" s="1">
        <v>0</v>
      </c>
      <c r="DE64" s="1">
        <f>table1[[#This Row],[OB2 LDPE W.]]+table1[[#This Row],[OB2 LDPE Rec.W.]]</f>
        <v>0</v>
      </c>
      <c r="DF64" s="1">
        <v>0</v>
      </c>
      <c r="DG64" s="1">
        <v>0</v>
      </c>
      <c r="DH64" s="1">
        <f>table1[[#This Row],[OB2 PVC W.]]+table1[[#This Row],[OB2 PVC Rec.W.]]</f>
        <v>0</v>
      </c>
      <c r="DI64" s="1">
        <v>0</v>
      </c>
      <c r="DJ64" s="1">
        <v>0</v>
      </c>
      <c r="DK64" s="1">
        <f>table1[[#This Row],[OB2 HDPE W.]]+table1[[#This Row],[OB2 HDPE Rec.W.]]</f>
        <v>0</v>
      </c>
      <c r="DL64" s="1">
        <v>0</v>
      </c>
      <c r="DM64" s="1">
        <v>0</v>
      </c>
      <c r="DN64" s="1">
        <f>table1[[#This Row],[OB2 EPS W.]]+table1[[#This Row],[OB2 EPS Rec.W.]]</f>
        <v>0</v>
      </c>
      <c r="DO64" s="1">
        <v>0</v>
      </c>
      <c r="DP64" s="1">
        <v>0</v>
      </c>
      <c r="DQ64" s="1">
        <v>0</v>
      </c>
    </row>
    <row r="65" spans="1:121" x14ac:dyDescent="0.25">
      <c r="A65" s="1" t="s">
        <v>18</v>
      </c>
      <c r="B65" s="1" t="s">
        <v>407</v>
      </c>
      <c r="C65" t="s">
        <v>550</v>
      </c>
      <c r="D65" t="s">
        <v>455</v>
      </c>
      <c r="E65" t="s">
        <v>455</v>
      </c>
      <c r="F65" s="1" t="s">
        <v>279</v>
      </c>
      <c r="G65">
        <v>1</v>
      </c>
      <c r="H65" s="1">
        <f>table1[[#This Row],[Retail Paper/Board W]]+table1[[#This Row],[Retail Rec.Pap/Board]]</f>
        <v>0</v>
      </c>
      <c r="I65" s="1">
        <v>0</v>
      </c>
      <c r="J65" s="1">
        <v>0</v>
      </c>
      <c r="K65" s="1">
        <f>table1[[#This Row],[Ret.Corrugated W.]]+table1[[#This Row],[Retail Rec.Cor.Board]]</f>
        <v>0</v>
      </c>
      <c r="L65" s="1">
        <v>0</v>
      </c>
      <c r="M65" s="1">
        <v>0</v>
      </c>
      <c r="N65" s="1">
        <f>table1[[#This Row],[Retail Polyst.W.]]+table1[[#This Row],[Retail Rec.Polyst.W.]]</f>
        <v>0</v>
      </c>
      <c r="O65" s="1">
        <v>0</v>
      </c>
      <c r="P65" s="1">
        <v>0</v>
      </c>
      <c r="Q65" s="1">
        <f>table1[[#This Row],[Retail PET W.]]+table1[[#This Row],[RetPetRecWeight]]</f>
        <v>0</v>
      </c>
      <c r="R65" s="1">
        <v>0</v>
      </c>
      <c r="S65" s="1">
        <v>0</v>
      </c>
      <c r="T65" s="1">
        <f>table1[[#This Row],[Retail Oth.Plast.W.]]+table1[[#This Row],[Retail Rec.Plast.W.]]</f>
        <v>0</v>
      </c>
      <c r="U65" s="1">
        <v>0</v>
      </c>
      <c r="V65" s="1">
        <v>0</v>
      </c>
      <c r="W65" s="1">
        <v>0</v>
      </c>
      <c r="X65" s="1">
        <v>0</v>
      </c>
      <c r="Y65" s="1">
        <f>table1[[#This Row],[Retail PP W.]]+table1[[#This Row],[Retail PP Rec.W.]]</f>
        <v>0</v>
      </c>
      <c r="Z65" s="1">
        <v>0</v>
      </c>
      <c r="AA65" s="1">
        <v>0</v>
      </c>
      <c r="AB65" s="1">
        <f>table1[[#This Row],[Retail PS W.]]+table1[[#This Row],[Retail PS Rec.W.]]</f>
        <v>0</v>
      </c>
      <c r="AC65" s="1">
        <v>0</v>
      </c>
      <c r="AD65" s="1">
        <v>0</v>
      </c>
      <c r="AE65" s="1">
        <f>table1[[#This Row],[Retail PC W.]]+table1[[#This Row],[Retail PC Rec.W.]]</f>
        <v>0</v>
      </c>
      <c r="AF65" s="1">
        <v>0</v>
      </c>
      <c r="AG65" s="1">
        <v>0</v>
      </c>
      <c r="AH65" s="1">
        <f>table1[[#This Row],[Retail LDPE W.]]+table1[[#This Row],[Retail LDPE Rec.W.]]</f>
        <v>0</v>
      </c>
      <c r="AI65" s="1">
        <v>0</v>
      </c>
      <c r="AJ65" s="1">
        <v>0</v>
      </c>
      <c r="AK65" s="1">
        <f>table1[[#This Row],[Retail PVC W.]]+table1[[#This Row],[Retail PVC Rec.W.]]</f>
        <v>0</v>
      </c>
      <c r="AL65" s="1">
        <v>0</v>
      </c>
      <c r="AM65" s="1">
        <v>0</v>
      </c>
      <c r="AN65" s="1">
        <f>table1[[#This Row],[Retail HDPE W.]]+table1[[#This Row],[Retail HDPE Rec.W.]]</f>
        <v>0</v>
      </c>
      <c r="AO65" s="1">
        <v>0</v>
      </c>
      <c r="AP65" s="1">
        <v>0</v>
      </c>
      <c r="AQ65" s="1">
        <v>0</v>
      </c>
      <c r="AR65">
        <v>24</v>
      </c>
      <c r="AS65" s="1">
        <f>table1[[#This Row],[OB1 Paper/Board W]]+table1[[#This Row],[OB1 Rec.Pap/Board]]</f>
        <v>0</v>
      </c>
      <c r="AT65" s="1">
        <v>0</v>
      </c>
      <c r="AU65" s="1">
        <v>0</v>
      </c>
      <c r="AV65" s="1">
        <f>table1[[#This Row],[OB1 Corrugated W.]]+table1[[#This Row],[OB1 Rec.Cor.Board]]</f>
        <v>0</v>
      </c>
      <c r="AW65" s="1">
        <v>0</v>
      </c>
      <c r="AX65" s="1">
        <v>0</v>
      </c>
      <c r="AY65" s="1">
        <f>table1[[#This Row],[OB1 Polyst.W.]]+table1[[#This Row],[OB1 Rec.Polyst.W.]]</f>
        <v>0</v>
      </c>
      <c r="AZ65" s="1">
        <v>0</v>
      </c>
      <c r="BA65" s="1">
        <v>0</v>
      </c>
      <c r="BB65" s="1">
        <f>table1[[#This Row],[OB1 PET W.]]+table1[[#This Row],[OB1PetRecWeight]]</f>
        <v>0</v>
      </c>
      <c r="BC65" s="1">
        <v>0</v>
      </c>
      <c r="BD65" s="1">
        <v>0</v>
      </c>
      <c r="BE65" s="1">
        <f>table1[[#This Row],[OB1 Oth.Plast.W.]]+table1[[#This Row],[OB1 O.Plas.Rec.W.]]</f>
        <v>0</v>
      </c>
      <c r="BF65" s="1">
        <v>0</v>
      </c>
      <c r="BG65" s="1">
        <v>0</v>
      </c>
      <c r="BH65" s="1">
        <v>0</v>
      </c>
      <c r="BI65" s="1">
        <f>table1[[#This Row],[OB1 PP W.]]+table1[[#This Row],[OB1 PP Rec.W.]]</f>
        <v>0</v>
      </c>
      <c r="BJ65" s="1">
        <v>0</v>
      </c>
      <c r="BK65" s="1">
        <v>0</v>
      </c>
      <c r="BL65" s="1">
        <f>table1[[#This Row],[OB1 PS W.]]+table1[[#This Row],[OB1 PS Rec.W.]]</f>
        <v>0</v>
      </c>
      <c r="BM65" s="1">
        <v>0</v>
      </c>
      <c r="BN65" s="1">
        <v>0</v>
      </c>
      <c r="BO65" s="1">
        <f>table1[[#This Row],[OB1 PC W.]]+table1[[#This Row],[OB1 PC Rec.W.]]</f>
        <v>0</v>
      </c>
      <c r="BP65" s="1">
        <v>0</v>
      </c>
      <c r="BQ65" s="1">
        <v>0</v>
      </c>
      <c r="BR65" s="1">
        <f>table1[[#This Row],[OB1 LDPE W.]]+table1[[#This Row],[OB1 LDPE Rec.W.]]</f>
        <v>0</v>
      </c>
      <c r="BS65" s="1">
        <v>0</v>
      </c>
      <c r="BT65" s="1">
        <v>0</v>
      </c>
      <c r="BU65" s="1">
        <f>table1[[#This Row],[OB1 PVC W.]]+table1[[#This Row],[OB1 PVC Rec.W.]]</f>
        <v>0</v>
      </c>
      <c r="BV65" s="1">
        <v>0</v>
      </c>
      <c r="BW65" s="1">
        <v>0</v>
      </c>
      <c r="BX65" s="1">
        <f>table1[[#This Row],[OB1 HDPE W.]]+table1[[#This Row],[OB1 HDPE Rec.W.]]</f>
        <v>0</v>
      </c>
      <c r="BY65" s="1">
        <v>0</v>
      </c>
      <c r="BZ65" s="1">
        <v>0</v>
      </c>
      <c r="CA65" s="1">
        <f>table1[[#This Row],[OB1 EPS W.]]+table1[[#This Row],[OB1 EPS Rec.W.]]</f>
        <v>0</v>
      </c>
      <c r="CB65" s="1">
        <v>0</v>
      </c>
      <c r="CC65" s="1">
        <v>0</v>
      </c>
      <c r="CD65" s="1">
        <v>0</v>
      </c>
      <c r="CE65">
        <v>0</v>
      </c>
      <c r="CF65" s="1">
        <f>table1[[#This Row],[OB2 Paper/Board W]]+table1[[#This Row],[OB2 Rec.Pap/Board]]</f>
        <v>0</v>
      </c>
      <c r="CG65" s="1">
        <v>0</v>
      </c>
      <c r="CH65" s="1">
        <v>0</v>
      </c>
      <c r="CI65" s="1">
        <f>table1[[#This Row],[OB2 Corrugated W.]]+table1[[#This Row],[OB2 Rec.Cor.Board]]</f>
        <v>0</v>
      </c>
      <c r="CJ65" s="1">
        <v>0</v>
      </c>
      <c r="CK65" s="1">
        <v>0</v>
      </c>
      <c r="CL65" s="1">
        <f>table1[[#This Row],[OB2 Polyst.W.]]+table1[[#This Row],[OB2 Rec.Polyst.W.]]</f>
        <v>0</v>
      </c>
      <c r="CM65" s="1">
        <v>0</v>
      </c>
      <c r="CN65" s="1">
        <v>0</v>
      </c>
      <c r="CO65" s="1">
        <f>table1[[#This Row],[OB2 PET W.]]+table1[[#This Row],[OB2PetRecWeight]]</f>
        <v>0</v>
      </c>
      <c r="CP65" s="1">
        <v>0</v>
      </c>
      <c r="CQ65" s="1">
        <v>0</v>
      </c>
      <c r="CR65" s="1">
        <v>0</v>
      </c>
      <c r="CS65" s="1">
        <v>0</v>
      </c>
      <c r="CT65" s="1">
        <v>0</v>
      </c>
      <c r="CU65" s="1">
        <v>0</v>
      </c>
      <c r="CV65" s="1">
        <f>table1[[#This Row],[OB2 PP W.]]+table1[[#This Row],[OB2 PP Rec.W.]]</f>
        <v>0</v>
      </c>
      <c r="CW65" s="1">
        <v>0</v>
      </c>
      <c r="CX65" s="1">
        <v>0</v>
      </c>
      <c r="CY65" s="1">
        <f>table1[[#This Row],[OB2 PS W.]]+table1[[#This Row],[OB2 PS Rec.W.]]</f>
        <v>0</v>
      </c>
      <c r="CZ65" s="1">
        <v>0</v>
      </c>
      <c r="DA65" s="1">
        <v>0</v>
      </c>
      <c r="DB65" s="1">
        <f>table1[[#This Row],[OB2 PC W.]]+table1[[#This Row],[OB2 PC Rec.W.]]</f>
        <v>0</v>
      </c>
      <c r="DC65" s="1">
        <v>0</v>
      </c>
      <c r="DD65" s="1">
        <v>0</v>
      </c>
      <c r="DE65" s="1">
        <f>table1[[#This Row],[OB2 LDPE W.]]+table1[[#This Row],[OB2 LDPE Rec.W.]]</f>
        <v>0</v>
      </c>
      <c r="DF65" s="1">
        <v>0</v>
      </c>
      <c r="DG65" s="1">
        <v>0</v>
      </c>
      <c r="DH65" s="1">
        <f>table1[[#This Row],[OB2 PVC W.]]+table1[[#This Row],[OB2 PVC Rec.W.]]</f>
        <v>0</v>
      </c>
      <c r="DI65" s="1">
        <v>0</v>
      </c>
      <c r="DJ65" s="1">
        <v>0</v>
      </c>
      <c r="DK65" s="1">
        <f>table1[[#This Row],[OB2 HDPE W.]]+table1[[#This Row],[OB2 HDPE Rec.W.]]</f>
        <v>0</v>
      </c>
      <c r="DL65" s="1">
        <v>0</v>
      </c>
      <c r="DM65" s="1">
        <v>0</v>
      </c>
      <c r="DN65" s="1">
        <f>table1[[#This Row],[OB2 EPS W.]]+table1[[#This Row],[OB2 EPS Rec.W.]]</f>
        <v>0</v>
      </c>
      <c r="DO65" s="1">
        <v>0</v>
      </c>
      <c r="DP65" s="1">
        <v>0</v>
      </c>
      <c r="DQ65" s="1">
        <v>0</v>
      </c>
    </row>
    <row r="66" spans="1:121" x14ac:dyDescent="0.25">
      <c r="A66" s="1" t="s">
        <v>21</v>
      </c>
      <c r="B66" s="1" t="s">
        <v>406</v>
      </c>
      <c r="C66" t="s">
        <v>551</v>
      </c>
      <c r="D66" t="s">
        <v>455</v>
      </c>
      <c r="E66" t="s">
        <v>455</v>
      </c>
      <c r="F66" s="1" t="s">
        <v>279</v>
      </c>
      <c r="G66">
        <v>1</v>
      </c>
      <c r="H66" s="1">
        <f>table1[[#This Row],[Retail Paper/Board W]]+table1[[#This Row],[Retail Rec.Pap/Board]]</f>
        <v>0</v>
      </c>
      <c r="I66" s="1">
        <v>0</v>
      </c>
      <c r="J66" s="1">
        <v>0</v>
      </c>
      <c r="K66" s="1">
        <f>table1[[#This Row],[Ret.Corrugated W.]]+table1[[#This Row],[Retail Rec.Cor.Board]]</f>
        <v>0</v>
      </c>
      <c r="L66" s="1">
        <v>0</v>
      </c>
      <c r="M66" s="1">
        <v>0</v>
      </c>
      <c r="N66" s="1">
        <f>table1[[#This Row],[Retail Polyst.W.]]+table1[[#This Row],[Retail Rec.Polyst.W.]]</f>
        <v>0</v>
      </c>
      <c r="O66" s="1">
        <v>0</v>
      </c>
      <c r="P66" s="1">
        <v>0</v>
      </c>
      <c r="Q66" s="1">
        <f>table1[[#This Row],[Retail PET W.]]+table1[[#This Row],[RetPetRecWeight]]</f>
        <v>0</v>
      </c>
      <c r="R66" s="1">
        <v>0</v>
      </c>
      <c r="S66" s="1">
        <v>0</v>
      </c>
      <c r="T66" s="1">
        <f>table1[[#This Row],[Retail Oth.Plast.W.]]+table1[[#This Row],[Retail Rec.Plast.W.]]</f>
        <v>0</v>
      </c>
      <c r="U66" s="1">
        <v>0</v>
      </c>
      <c r="V66" s="1">
        <v>0</v>
      </c>
      <c r="W66" s="1">
        <v>0</v>
      </c>
      <c r="X66" s="1">
        <v>0</v>
      </c>
      <c r="Y66" s="1">
        <f>table1[[#This Row],[Retail PP W.]]+table1[[#This Row],[Retail PP Rec.W.]]</f>
        <v>0</v>
      </c>
      <c r="Z66" s="1">
        <v>0</v>
      </c>
      <c r="AA66" s="1">
        <v>0</v>
      </c>
      <c r="AB66" s="1">
        <f>table1[[#This Row],[Retail PS W.]]+table1[[#This Row],[Retail PS Rec.W.]]</f>
        <v>0</v>
      </c>
      <c r="AC66" s="1">
        <v>0</v>
      </c>
      <c r="AD66" s="1">
        <v>0</v>
      </c>
      <c r="AE66" s="1">
        <f>table1[[#This Row],[Retail PC W.]]+table1[[#This Row],[Retail PC Rec.W.]]</f>
        <v>0</v>
      </c>
      <c r="AF66" s="1">
        <v>0</v>
      </c>
      <c r="AG66" s="1">
        <v>0</v>
      </c>
      <c r="AH66" s="1">
        <f>table1[[#This Row],[Retail LDPE W.]]+table1[[#This Row],[Retail LDPE Rec.W.]]</f>
        <v>0</v>
      </c>
      <c r="AI66" s="1">
        <v>0</v>
      </c>
      <c r="AJ66" s="1">
        <v>0</v>
      </c>
      <c r="AK66" s="1">
        <f>table1[[#This Row],[Retail PVC W.]]+table1[[#This Row],[Retail PVC Rec.W.]]</f>
        <v>0</v>
      </c>
      <c r="AL66" s="1">
        <v>0</v>
      </c>
      <c r="AM66" s="1">
        <v>0</v>
      </c>
      <c r="AN66" s="1">
        <f>table1[[#This Row],[Retail HDPE W.]]+table1[[#This Row],[Retail HDPE Rec.W.]]</f>
        <v>0</v>
      </c>
      <c r="AO66" s="1">
        <v>0</v>
      </c>
      <c r="AP66" s="1">
        <v>0</v>
      </c>
      <c r="AQ66" s="1">
        <v>0</v>
      </c>
      <c r="AR66">
        <v>24</v>
      </c>
      <c r="AS66" s="1">
        <f>table1[[#This Row],[OB1 Paper/Board W]]+table1[[#This Row],[OB1 Rec.Pap/Board]]</f>
        <v>0</v>
      </c>
      <c r="AT66" s="1">
        <v>0</v>
      </c>
      <c r="AU66" s="1">
        <v>0</v>
      </c>
      <c r="AV66" s="1">
        <f>table1[[#This Row],[OB1 Corrugated W.]]+table1[[#This Row],[OB1 Rec.Cor.Board]]</f>
        <v>0</v>
      </c>
      <c r="AW66" s="1">
        <v>0</v>
      </c>
      <c r="AX66" s="1">
        <v>0</v>
      </c>
      <c r="AY66" s="1">
        <f>table1[[#This Row],[OB1 Polyst.W.]]+table1[[#This Row],[OB1 Rec.Polyst.W.]]</f>
        <v>0</v>
      </c>
      <c r="AZ66" s="1">
        <v>0</v>
      </c>
      <c r="BA66" s="1">
        <v>0</v>
      </c>
      <c r="BB66" s="1">
        <f>table1[[#This Row],[OB1 PET W.]]+table1[[#This Row],[OB1PetRecWeight]]</f>
        <v>0</v>
      </c>
      <c r="BC66" s="1">
        <v>0</v>
      </c>
      <c r="BD66" s="1">
        <v>0</v>
      </c>
      <c r="BE66" s="1">
        <f>table1[[#This Row],[OB1 Oth.Plast.W.]]+table1[[#This Row],[OB1 O.Plas.Rec.W.]]</f>
        <v>0</v>
      </c>
      <c r="BF66" s="1">
        <v>0</v>
      </c>
      <c r="BG66" s="1">
        <v>0</v>
      </c>
      <c r="BH66" s="1">
        <v>0</v>
      </c>
      <c r="BI66" s="1">
        <f>table1[[#This Row],[OB1 PP W.]]+table1[[#This Row],[OB1 PP Rec.W.]]</f>
        <v>0</v>
      </c>
      <c r="BJ66" s="1">
        <v>0</v>
      </c>
      <c r="BK66" s="1">
        <v>0</v>
      </c>
      <c r="BL66" s="1">
        <f>table1[[#This Row],[OB1 PS W.]]+table1[[#This Row],[OB1 PS Rec.W.]]</f>
        <v>0</v>
      </c>
      <c r="BM66" s="1">
        <v>0</v>
      </c>
      <c r="BN66" s="1">
        <v>0</v>
      </c>
      <c r="BO66" s="1">
        <f>table1[[#This Row],[OB1 PC W.]]+table1[[#This Row],[OB1 PC Rec.W.]]</f>
        <v>0</v>
      </c>
      <c r="BP66" s="1">
        <v>0</v>
      </c>
      <c r="BQ66" s="1">
        <v>0</v>
      </c>
      <c r="BR66" s="1">
        <f>table1[[#This Row],[OB1 LDPE W.]]+table1[[#This Row],[OB1 LDPE Rec.W.]]</f>
        <v>0</v>
      </c>
      <c r="BS66" s="1">
        <v>0</v>
      </c>
      <c r="BT66" s="1">
        <v>0</v>
      </c>
      <c r="BU66" s="1">
        <f>table1[[#This Row],[OB1 PVC W.]]+table1[[#This Row],[OB1 PVC Rec.W.]]</f>
        <v>0</v>
      </c>
      <c r="BV66" s="1">
        <v>0</v>
      </c>
      <c r="BW66" s="1">
        <v>0</v>
      </c>
      <c r="BX66" s="1">
        <f>table1[[#This Row],[OB1 HDPE W.]]+table1[[#This Row],[OB1 HDPE Rec.W.]]</f>
        <v>0</v>
      </c>
      <c r="BY66" s="1">
        <v>0</v>
      </c>
      <c r="BZ66" s="1">
        <v>0</v>
      </c>
      <c r="CA66" s="1">
        <f>table1[[#This Row],[OB1 EPS W.]]+table1[[#This Row],[OB1 EPS Rec.W.]]</f>
        <v>0</v>
      </c>
      <c r="CB66" s="1">
        <v>0</v>
      </c>
      <c r="CC66" s="1">
        <v>0</v>
      </c>
      <c r="CD66" s="1">
        <v>0</v>
      </c>
      <c r="CE66">
        <v>0</v>
      </c>
      <c r="CF66" s="1">
        <f>table1[[#This Row],[OB2 Paper/Board W]]+table1[[#This Row],[OB2 Rec.Pap/Board]]</f>
        <v>0</v>
      </c>
      <c r="CG66" s="1">
        <v>0</v>
      </c>
      <c r="CH66" s="1">
        <v>0</v>
      </c>
      <c r="CI66" s="1">
        <f>table1[[#This Row],[OB2 Corrugated W.]]+table1[[#This Row],[OB2 Rec.Cor.Board]]</f>
        <v>0</v>
      </c>
      <c r="CJ66" s="1">
        <v>0</v>
      </c>
      <c r="CK66" s="1">
        <v>0</v>
      </c>
      <c r="CL66" s="1">
        <f>table1[[#This Row],[OB2 Polyst.W.]]+table1[[#This Row],[OB2 Rec.Polyst.W.]]</f>
        <v>0</v>
      </c>
      <c r="CM66" s="1">
        <v>0</v>
      </c>
      <c r="CN66" s="1">
        <v>0</v>
      </c>
      <c r="CO66" s="1">
        <f>table1[[#This Row],[OB2 PET W.]]+table1[[#This Row],[OB2PetRecWeight]]</f>
        <v>0</v>
      </c>
      <c r="CP66" s="1">
        <v>0</v>
      </c>
      <c r="CQ66" s="1">
        <v>0</v>
      </c>
      <c r="CR66" s="1">
        <v>0</v>
      </c>
      <c r="CS66" s="1">
        <v>0</v>
      </c>
      <c r="CT66" s="1">
        <v>0</v>
      </c>
      <c r="CU66" s="1">
        <v>0</v>
      </c>
      <c r="CV66" s="1">
        <f>table1[[#This Row],[OB2 PP W.]]+table1[[#This Row],[OB2 PP Rec.W.]]</f>
        <v>0</v>
      </c>
      <c r="CW66" s="1">
        <v>0</v>
      </c>
      <c r="CX66" s="1">
        <v>0</v>
      </c>
      <c r="CY66" s="1">
        <f>table1[[#This Row],[OB2 PS W.]]+table1[[#This Row],[OB2 PS Rec.W.]]</f>
        <v>0</v>
      </c>
      <c r="CZ66" s="1">
        <v>0</v>
      </c>
      <c r="DA66" s="1">
        <v>0</v>
      </c>
      <c r="DB66" s="1">
        <f>table1[[#This Row],[OB2 PC W.]]+table1[[#This Row],[OB2 PC Rec.W.]]</f>
        <v>0</v>
      </c>
      <c r="DC66" s="1">
        <v>0</v>
      </c>
      <c r="DD66" s="1">
        <v>0</v>
      </c>
      <c r="DE66" s="1">
        <f>table1[[#This Row],[OB2 LDPE W.]]+table1[[#This Row],[OB2 LDPE Rec.W.]]</f>
        <v>0</v>
      </c>
      <c r="DF66" s="1">
        <v>0</v>
      </c>
      <c r="DG66" s="1">
        <v>0</v>
      </c>
      <c r="DH66" s="1">
        <f>table1[[#This Row],[OB2 PVC W.]]+table1[[#This Row],[OB2 PVC Rec.W.]]</f>
        <v>0</v>
      </c>
      <c r="DI66" s="1">
        <v>0</v>
      </c>
      <c r="DJ66" s="1">
        <v>0</v>
      </c>
      <c r="DK66" s="1">
        <f>table1[[#This Row],[OB2 HDPE W.]]+table1[[#This Row],[OB2 HDPE Rec.W.]]</f>
        <v>0</v>
      </c>
      <c r="DL66" s="1">
        <v>0</v>
      </c>
      <c r="DM66" s="1">
        <v>0</v>
      </c>
      <c r="DN66" s="1">
        <f>table1[[#This Row],[OB2 EPS W.]]+table1[[#This Row],[OB2 EPS Rec.W.]]</f>
        <v>0</v>
      </c>
      <c r="DO66" s="1">
        <v>0</v>
      </c>
      <c r="DP66" s="1">
        <v>0</v>
      </c>
      <c r="DQ66" s="1">
        <v>0</v>
      </c>
    </row>
    <row r="67" spans="1:121" x14ac:dyDescent="0.25">
      <c r="A67" s="1" t="s">
        <v>19</v>
      </c>
      <c r="B67" s="1" t="s">
        <v>169</v>
      </c>
      <c r="C67" t="s">
        <v>552</v>
      </c>
      <c r="D67" t="s">
        <v>455</v>
      </c>
      <c r="E67" t="s">
        <v>455</v>
      </c>
      <c r="F67" s="1" t="s">
        <v>279</v>
      </c>
      <c r="G67">
        <v>1</v>
      </c>
      <c r="H67" s="1">
        <f>table1[[#This Row],[Retail Paper/Board W]]+table1[[#This Row],[Retail Rec.Pap/Board]]</f>
        <v>0</v>
      </c>
      <c r="I67" s="1">
        <v>0</v>
      </c>
      <c r="J67" s="1">
        <v>0</v>
      </c>
      <c r="K67" s="1">
        <f>table1[[#This Row],[Ret.Corrugated W.]]+table1[[#This Row],[Retail Rec.Cor.Board]]</f>
        <v>144</v>
      </c>
      <c r="L67" s="1">
        <v>144</v>
      </c>
      <c r="M67" s="1">
        <v>0</v>
      </c>
      <c r="N67" s="1">
        <f>table1[[#This Row],[Retail Polyst.W.]]+table1[[#This Row],[Retail Rec.Polyst.W.]]</f>
        <v>0</v>
      </c>
      <c r="O67" s="1">
        <v>0</v>
      </c>
      <c r="P67" s="1">
        <v>0</v>
      </c>
      <c r="Q67" s="1">
        <f>table1[[#This Row],[Retail PET W.]]+table1[[#This Row],[RetPetRecWeight]]</f>
        <v>0</v>
      </c>
      <c r="R67" s="1">
        <v>0</v>
      </c>
      <c r="S67" s="1">
        <v>0</v>
      </c>
      <c r="T67" s="1">
        <f>table1[[#This Row],[Retail Oth.Plast.W.]]+table1[[#This Row],[Retail Rec.Plast.W.]]</f>
        <v>0</v>
      </c>
      <c r="U67" s="1">
        <v>0</v>
      </c>
      <c r="V67" s="1">
        <v>0</v>
      </c>
      <c r="W67" s="1">
        <v>0</v>
      </c>
      <c r="X67" s="1">
        <v>12</v>
      </c>
      <c r="Y67" s="1">
        <f>table1[[#This Row],[Retail PP W.]]+table1[[#This Row],[Retail PP Rec.W.]]</f>
        <v>0</v>
      </c>
      <c r="Z67" s="1">
        <v>0</v>
      </c>
      <c r="AA67" s="1">
        <v>0</v>
      </c>
      <c r="AB67" s="1">
        <f>table1[[#This Row],[Retail PS W.]]+table1[[#This Row],[Retail PS Rec.W.]]</f>
        <v>0</v>
      </c>
      <c r="AC67" s="1">
        <v>0</v>
      </c>
      <c r="AD67" s="1">
        <v>0</v>
      </c>
      <c r="AE67" s="1">
        <f>table1[[#This Row],[Retail PC W.]]+table1[[#This Row],[Retail PC Rec.W.]]</f>
        <v>0</v>
      </c>
      <c r="AF67" s="1">
        <v>0</v>
      </c>
      <c r="AG67" s="1">
        <v>0</v>
      </c>
      <c r="AH67" s="1">
        <f>table1[[#This Row],[Retail LDPE W.]]+table1[[#This Row],[Retail LDPE Rec.W.]]</f>
        <v>0</v>
      </c>
      <c r="AI67" s="1">
        <v>0</v>
      </c>
      <c r="AJ67" s="1">
        <v>0</v>
      </c>
      <c r="AK67" s="1">
        <f>table1[[#This Row],[Retail PVC W.]]+table1[[#This Row],[Retail PVC Rec.W.]]</f>
        <v>0</v>
      </c>
      <c r="AL67" s="1">
        <v>0</v>
      </c>
      <c r="AM67" s="1">
        <v>0</v>
      </c>
      <c r="AN67" s="1">
        <f>table1[[#This Row],[Retail HDPE W.]]+table1[[#This Row],[Retail HDPE Rec.W.]]</f>
        <v>0</v>
      </c>
      <c r="AO67" s="1">
        <v>0</v>
      </c>
      <c r="AP67" s="1">
        <v>0</v>
      </c>
      <c r="AQ67" s="1">
        <v>0</v>
      </c>
      <c r="AR67">
        <v>6</v>
      </c>
      <c r="AS67" s="1">
        <f>table1[[#This Row],[OB1 Paper/Board W]]+table1[[#This Row],[OB1 Rec.Pap/Board]]</f>
        <v>0</v>
      </c>
      <c r="AT67" s="1">
        <v>0</v>
      </c>
      <c r="AU67" s="1">
        <v>0</v>
      </c>
      <c r="AV67" s="1">
        <f>table1[[#This Row],[OB1 Corrugated W.]]+table1[[#This Row],[OB1 Rec.Cor.Board]]</f>
        <v>680</v>
      </c>
      <c r="AW67" s="1">
        <v>680</v>
      </c>
      <c r="AX67" s="1">
        <v>0</v>
      </c>
      <c r="AY67" s="1">
        <f>table1[[#This Row],[OB1 Polyst.W.]]+table1[[#This Row],[OB1 Rec.Polyst.W.]]</f>
        <v>0</v>
      </c>
      <c r="AZ67" s="1">
        <v>0</v>
      </c>
      <c r="BA67" s="1">
        <v>0</v>
      </c>
      <c r="BB67" s="1">
        <f>table1[[#This Row],[OB1 PET W.]]+table1[[#This Row],[OB1PetRecWeight]]</f>
        <v>0</v>
      </c>
      <c r="BC67" s="1">
        <v>0</v>
      </c>
      <c r="BD67" s="1">
        <v>0</v>
      </c>
      <c r="BE67" s="1">
        <f>table1[[#This Row],[OB1 Oth.Plast.W.]]+table1[[#This Row],[OB1 O.Plas.Rec.W.]]</f>
        <v>0</v>
      </c>
      <c r="BF67" s="1">
        <v>0</v>
      </c>
      <c r="BG67" s="1">
        <v>0</v>
      </c>
      <c r="BH67" s="1">
        <v>0</v>
      </c>
      <c r="BI67" s="1">
        <f>table1[[#This Row],[OB1 PP W.]]+table1[[#This Row],[OB1 PP Rec.W.]]</f>
        <v>0</v>
      </c>
      <c r="BJ67" s="1">
        <v>0</v>
      </c>
      <c r="BK67" s="1">
        <v>0</v>
      </c>
      <c r="BL67" s="1">
        <f>table1[[#This Row],[OB1 PS W.]]+table1[[#This Row],[OB1 PS Rec.W.]]</f>
        <v>0</v>
      </c>
      <c r="BM67" s="1">
        <v>0</v>
      </c>
      <c r="BN67" s="1">
        <v>0</v>
      </c>
      <c r="BO67" s="1">
        <f>table1[[#This Row],[OB1 PC W.]]+table1[[#This Row],[OB1 PC Rec.W.]]</f>
        <v>0</v>
      </c>
      <c r="BP67" s="1">
        <v>0</v>
      </c>
      <c r="BQ67" s="1">
        <v>0</v>
      </c>
      <c r="BR67" s="1">
        <f>table1[[#This Row],[OB1 LDPE W.]]+table1[[#This Row],[OB1 LDPE Rec.W.]]</f>
        <v>0</v>
      </c>
      <c r="BS67" s="1">
        <v>0</v>
      </c>
      <c r="BT67" s="1">
        <v>0</v>
      </c>
      <c r="BU67" s="1">
        <f>table1[[#This Row],[OB1 PVC W.]]+table1[[#This Row],[OB1 PVC Rec.W.]]</f>
        <v>0</v>
      </c>
      <c r="BV67" s="1">
        <v>0</v>
      </c>
      <c r="BW67" s="1">
        <v>0</v>
      </c>
      <c r="BX67" s="1">
        <f>table1[[#This Row],[OB1 HDPE W.]]+table1[[#This Row],[OB1 HDPE Rec.W.]]</f>
        <v>0</v>
      </c>
      <c r="BY67" s="1">
        <v>0</v>
      </c>
      <c r="BZ67" s="1">
        <v>0</v>
      </c>
      <c r="CA67" s="1">
        <f>table1[[#This Row],[OB1 EPS W.]]+table1[[#This Row],[OB1 EPS Rec.W.]]</f>
        <v>0</v>
      </c>
      <c r="CB67" s="1">
        <v>0</v>
      </c>
      <c r="CC67" s="1">
        <v>0</v>
      </c>
      <c r="CD67" s="1">
        <v>0</v>
      </c>
      <c r="CE67">
        <v>0</v>
      </c>
      <c r="CF67" s="1">
        <f>table1[[#This Row],[OB2 Paper/Board W]]+table1[[#This Row],[OB2 Rec.Pap/Board]]</f>
        <v>0</v>
      </c>
      <c r="CG67" s="1">
        <v>0</v>
      </c>
      <c r="CH67" s="1">
        <v>0</v>
      </c>
      <c r="CI67" s="1">
        <f>table1[[#This Row],[OB2 Corrugated W.]]+table1[[#This Row],[OB2 Rec.Cor.Board]]</f>
        <v>0</v>
      </c>
      <c r="CJ67" s="1">
        <v>0</v>
      </c>
      <c r="CK67" s="1">
        <v>0</v>
      </c>
      <c r="CL67" s="1">
        <f>table1[[#This Row],[OB2 Polyst.W.]]+table1[[#This Row],[OB2 Rec.Polyst.W.]]</f>
        <v>0</v>
      </c>
      <c r="CM67" s="1">
        <v>0</v>
      </c>
      <c r="CN67" s="1">
        <v>0</v>
      </c>
      <c r="CO67" s="1">
        <f>table1[[#This Row],[OB2 PET W.]]+table1[[#This Row],[OB2PetRecWeight]]</f>
        <v>0</v>
      </c>
      <c r="CP67" s="1">
        <v>0</v>
      </c>
      <c r="CQ67" s="1">
        <v>0</v>
      </c>
      <c r="CR67" s="1">
        <v>0</v>
      </c>
      <c r="CS67" s="1">
        <v>0</v>
      </c>
      <c r="CT67" s="1">
        <v>0</v>
      </c>
      <c r="CU67" s="1">
        <v>0</v>
      </c>
      <c r="CV67" s="1">
        <f>table1[[#This Row],[OB2 PP W.]]+table1[[#This Row],[OB2 PP Rec.W.]]</f>
        <v>0</v>
      </c>
      <c r="CW67" s="1">
        <v>0</v>
      </c>
      <c r="CX67" s="1">
        <v>0</v>
      </c>
      <c r="CY67" s="1">
        <f>table1[[#This Row],[OB2 PS W.]]+table1[[#This Row],[OB2 PS Rec.W.]]</f>
        <v>0</v>
      </c>
      <c r="CZ67" s="1">
        <v>0</v>
      </c>
      <c r="DA67" s="1">
        <v>0</v>
      </c>
      <c r="DB67" s="1">
        <f>table1[[#This Row],[OB2 PC W.]]+table1[[#This Row],[OB2 PC Rec.W.]]</f>
        <v>0</v>
      </c>
      <c r="DC67" s="1">
        <v>0</v>
      </c>
      <c r="DD67" s="1">
        <v>0</v>
      </c>
      <c r="DE67" s="1">
        <f>table1[[#This Row],[OB2 LDPE W.]]+table1[[#This Row],[OB2 LDPE Rec.W.]]</f>
        <v>0</v>
      </c>
      <c r="DF67" s="1">
        <v>0</v>
      </c>
      <c r="DG67" s="1">
        <v>0</v>
      </c>
      <c r="DH67" s="1">
        <f>table1[[#This Row],[OB2 PVC W.]]+table1[[#This Row],[OB2 PVC Rec.W.]]</f>
        <v>0</v>
      </c>
      <c r="DI67" s="1">
        <v>0</v>
      </c>
      <c r="DJ67" s="1">
        <v>0</v>
      </c>
      <c r="DK67" s="1">
        <f>table1[[#This Row],[OB2 HDPE W.]]+table1[[#This Row],[OB2 HDPE Rec.W.]]</f>
        <v>0</v>
      </c>
      <c r="DL67" s="1">
        <v>0</v>
      </c>
      <c r="DM67" s="1">
        <v>0</v>
      </c>
      <c r="DN67" s="1">
        <f>table1[[#This Row],[OB2 EPS W.]]+table1[[#This Row],[OB2 EPS Rec.W.]]</f>
        <v>0</v>
      </c>
      <c r="DO67" s="1">
        <v>0</v>
      </c>
      <c r="DP67" s="1">
        <v>0</v>
      </c>
      <c r="DQ67" s="1">
        <v>0</v>
      </c>
    </row>
    <row r="68" spans="1:121" x14ac:dyDescent="0.25">
      <c r="A68" s="1" t="s">
        <v>80</v>
      </c>
      <c r="B68" s="1" t="s">
        <v>312</v>
      </c>
      <c r="C68" t="s">
        <v>553</v>
      </c>
      <c r="D68" t="s">
        <v>554</v>
      </c>
      <c r="E68" t="s">
        <v>455</v>
      </c>
      <c r="F68" s="1" t="s">
        <v>279</v>
      </c>
      <c r="G68">
        <v>1</v>
      </c>
      <c r="H68" s="1">
        <f>table1[[#This Row],[Retail Paper/Board W]]+table1[[#This Row],[Retail Rec.Pap/Board]]</f>
        <v>0</v>
      </c>
      <c r="I68" s="1">
        <v>0</v>
      </c>
      <c r="J68" s="1">
        <v>0</v>
      </c>
      <c r="K68" s="1">
        <f>table1[[#This Row],[Ret.Corrugated W.]]+table1[[#This Row],[Retail Rec.Cor.Board]]</f>
        <v>122</v>
      </c>
      <c r="L68" s="1">
        <v>63</v>
      </c>
      <c r="M68" s="1">
        <v>59</v>
      </c>
      <c r="N68" s="1">
        <f>table1[[#This Row],[Retail Polyst.W.]]+table1[[#This Row],[Retail Rec.Polyst.W.]]</f>
        <v>0</v>
      </c>
      <c r="O68" s="1">
        <v>0</v>
      </c>
      <c r="P68" s="1">
        <v>0</v>
      </c>
      <c r="Q68" s="1">
        <f>table1[[#This Row],[Retail PET W.]]+table1[[#This Row],[RetPetRecWeight]]</f>
        <v>0</v>
      </c>
      <c r="R68" s="1">
        <v>0</v>
      </c>
      <c r="S68" s="1">
        <v>0</v>
      </c>
      <c r="T68" s="1">
        <f>table1[[#This Row],[Retail Oth.Plast.W.]]+table1[[#This Row],[Retail Rec.Plast.W.]]</f>
        <v>0</v>
      </c>
      <c r="U68" s="1">
        <v>0</v>
      </c>
      <c r="V68" s="1">
        <v>0</v>
      </c>
      <c r="W68" s="1">
        <v>0</v>
      </c>
      <c r="X68" s="1">
        <v>0</v>
      </c>
      <c r="Y68" s="1">
        <f>table1[[#This Row],[Retail PP W.]]+table1[[#This Row],[Retail PP Rec.W.]]</f>
        <v>0</v>
      </c>
      <c r="Z68" s="1">
        <v>0</v>
      </c>
      <c r="AA68" s="1">
        <v>0</v>
      </c>
      <c r="AB68" s="1">
        <f>table1[[#This Row],[Retail PS W.]]+table1[[#This Row],[Retail PS Rec.W.]]</f>
        <v>0</v>
      </c>
      <c r="AC68" s="1">
        <v>0</v>
      </c>
      <c r="AD68" s="1">
        <v>0</v>
      </c>
      <c r="AE68" s="1">
        <f>table1[[#This Row],[Retail PC W.]]+table1[[#This Row],[Retail PC Rec.W.]]</f>
        <v>0</v>
      </c>
      <c r="AF68" s="1">
        <v>0</v>
      </c>
      <c r="AG68" s="1">
        <v>0</v>
      </c>
      <c r="AH68" s="1">
        <f>table1[[#This Row],[Retail LDPE W.]]+table1[[#This Row],[Retail LDPE Rec.W.]]</f>
        <v>0</v>
      </c>
      <c r="AI68" s="1">
        <v>0</v>
      </c>
      <c r="AJ68" s="1">
        <v>0</v>
      </c>
      <c r="AK68" s="1">
        <f>table1[[#This Row],[Retail PVC W.]]+table1[[#This Row],[Retail PVC Rec.W.]]</f>
        <v>0</v>
      </c>
      <c r="AL68" s="1">
        <v>0</v>
      </c>
      <c r="AM68" s="1">
        <v>0</v>
      </c>
      <c r="AN68" s="1">
        <f>table1[[#This Row],[Retail HDPE W.]]+table1[[#This Row],[Retail HDPE Rec.W.]]</f>
        <v>0</v>
      </c>
      <c r="AO68" s="1">
        <v>0</v>
      </c>
      <c r="AP68" s="1">
        <v>0</v>
      </c>
      <c r="AQ68" s="1">
        <v>0</v>
      </c>
      <c r="AR68">
        <v>1</v>
      </c>
      <c r="AS68" s="1">
        <f>table1[[#This Row],[OB1 Paper/Board W]]+table1[[#This Row],[OB1 Rec.Pap/Board]]</f>
        <v>0</v>
      </c>
      <c r="AT68" s="1">
        <v>0</v>
      </c>
      <c r="AU68" s="1">
        <v>0</v>
      </c>
      <c r="AV68" s="1">
        <f>table1[[#This Row],[OB1 Corrugated W.]]+table1[[#This Row],[OB1 Rec.Cor.Board]]</f>
        <v>100</v>
      </c>
      <c r="AW68" s="1">
        <v>60</v>
      </c>
      <c r="AX68" s="1">
        <v>40</v>
      </c>
      <c r="AY68" s="1">
        <f>table1[[#This Row],[OB1 Polyst.W.]]+table1[[#This Row],[OB1 Rec.Polyst.W.]]</f>
        <v>0</v>
      </c>
      <c r="AZ68" s="1">
        <v>0</v>
      </c>
      <c r="BA68" s="1">
        <v>0</v>
      </c>
      <c r="BB68" s="1">
        <f>table1[[#This Row],[OB1 PET W.]]+table1[[#This Row],[OB1PetRecWeight]]</f>
        <v>0</v>
      </c>
      <c r="BC68" s="1">
        <v>0</v>
      </c>
      <c r="BD68" s="1">
        <v>0</v>
      </c>
      <c r="BE68" s="1">
        <f>table1[[#This Row],[OB1 Oth.Plast.W.]]+table1[[#This Row],[OB1 O.Plas.Rec.W.]]</f>
        <v>0</v>
      </c>
      <c r="BF68" s="1">
        <v>0</v>
      </c>
      <c r="BG68" s="1">
        <v>0</v>
      </c>
      <c r="BH68" s="1">
        <v>0</v>
      </c>
      <c r="BI68" s="1">
        <f>table1[[#This Row],[OB1 PP W.]]+table1[[#This Row],[OB1 PP Rec.W.]]</f>
        <v>0</v>
      </c>
      <c r="BJ68" s="1">
        <v>0</v>
      </c>
      <c r="BK68" s="1">
        <v>0</v>
      </c>
      <c r="BL68" s="1">
        <f>table1[[#This Row],[OB1 PS W.]]+table1[[#This Row],[OB1 PS Rec.W.]]</f>
        <v>0</v>
      </c>
      <c r="BM68" s="1">
        <v>0</v>
      </c>
      <c r="BN68" s="1">
        <v>0</v>
      </c>
      <c r="BO68" s="1">
        <f>table1[[#This Row],[OB1 PC W.]]+table1[[#This Row],[OB1 PC Rec.W.]]</f>
        <v>0</v>
      </c>
      <c r="BP68" s="1">
        <v>0</v>
      </c>
      <c r="BQ68" s="1">
        <v>0</v>
      </c>
      <c r="BR68" s="1">
        <f>table1[[#This Row],[OB1 LDPE W.]]+table1[[#This Row],[OB1 LDPE Rec.W.]]</f>
        <v>0</v>
      </c>
      <c r="BS68" s="1">
        <v>0</v>
      </c>
      <c r="BT68" s="1">
        <v>0</v>
      </c>
      <c r="BU68" s="1">
        <f>table1[[#This Row],[OB1 PVC W.]]+table1[[#This Row],[OB1 PVC Rec.W.]]</f>
        <v>0</v>
      </c>
      <c r="BV68" s="1">
        <v>0</v>
      </c>
      <c r="BW68" s="1">
        <v>0</v>
      </c>
      <c r="BX68" s="1">
        <f>table1[[#This Row],[OB1 HDPE W.]]+table1[[#This Row],[OB1 HDPE Rec.W.]]</f>
        <v>0</v>
      </c>
      <c r="BY68" s="1">
        <v>0</v>
      </c>
      <c r="BZ68" s="1">
        <v>0</v>
      </c>
      <c r="CA68" s="1">
        <f>table1[[#This Row],[OB1 EPS W.]]+table1[[#This Row],[OB1 EPS Rec.W.]]</f>
        <v>0</v>
      </c>
      <c r="CB68" s="1">
        <v>0</v>
      </c>
      <c r="CC68" s="1">
        <v>0</v>
      </c>
      <c r="CD68" s="1">
        <v>0</v>
      </c>
      <c r="CE68">
        <v>10</v>
      </c>
      <c r="CF68" s="1">
        <f>table1[[#This Row],[OB2 Paper/Board W]]+table1[[#This Row],[OB2 Rec.Pap/Board]]</f>
        <v>2</v>
      </c>
      <c r="CG68" s="1">
        <v>2</v>
      </c>
      <c r="CH68" s="1">
        <v>0</v>
      </c>
      <c r="CI68" s="1">
        <f>table1[[#This Row],[OB2 Corrugated W.]]+table1[[#This Row],[OB2 Rec.Cor.Board]]</f>
        <v>785</v>
      </c>
      <c r="CJ68" s="1">
        <v>470</v>
      </c>
      <c r="CK68" s="1">
        <v>315</v>
      </c>
      <c r="CL68" s="1">
        <f>table1[[#This Row],[OB2 Polyst.W.]]+table1[[#This Row],[OB2 Rec.Polyst.W.]]</f>
        <v>0</v>
      </c>
      <c r="CM68" s="1">
        <v>0</v>
      </c>
      <c r="CN68" s="1">
        <v>0</v>
      </c>
      <c r="CO68" s="1">
        <f>table1[[#This Row],[OB2 PET W.]]+table1[[#This Row],[OB2PetRecWeight]]</f>
        <v>0</v>
      </c>
      <c r="CP68" s="1">
        <v>0</v>
      </c>
      <c r="CQ68" s="1">
        <v>0</v>
      </c>
      <c r="CR68" s="1">
        <v>0</v>
      </c>
      <c r="CS68" s="1">
        <v>0</v>
      </c>
      <c r="CT68" s="1">
        <v>0</v>
      </c>
      <c r="CU68" s="1">
        <v>0</v>
      </c>
      <c r="CV68" s="1">
        <f>table1[[#This Row],[OB2 PP W.]]+table1[[#This Row],[OB2 PP Rec.W.]]</f>
        <v>0</v>
      </c>
      <c r="CW68" s="1">
        <v>0</v>
      </c>
      <c r="CX68" s="1">
        <v>0</v>
      </c>
      <c r="CY68" s="1">
        <f>table1[[#This Row],[OB2 PS W.]]+table1[[#This Row],[OB2 PS Rec.W.]]</f>
        <v>0</v>
      </c>
      <c r="CZ68" s="1">
        <v>0</v>
      </c>
      <c r="DA68" s="1">
        <v>0</v>
      </c>
      <c r="DB68" s="1">
        <f>table1[[#This Row],[OB2 PC W.]]+table1[[#This Row],[OB2 PC Rec.W.]]</f>
        <v>0</v>
      </c>
      <c r="DC68" s="1">
        <v>0</v>
      </c>
      <c r="DD68" s="1">
        <v>0</v>
      </c>
      <c r="DE68" s="1">
        <f>table1[[#This Row],[OB2 LDPE W.]]+table1[[#This Row],[OB2 LDPE Rec.W.]]</f>
        <v>0</v>
      </c>
      <c r="DF68" s="1">
        <v>0</v>
      </c>
      <c r="DG68" s="1">
        <v>0</v>
      </c>
      <c r="DH68" s="1">
        <f>table1[[#This Row],[OB2 PVC W.]]+table1[[#This Row],[OB2 PVC Rec.W.]]</f>
        <v>0</v>
      </c>
      <c r="DI68" s="1">
        <v>0</v>
      </c>
      <c r="DJ68" s="1">
        <v>0</v>
      </c>
      <c r="DK68" s="1">
        <f>table1[[#This Row],[OB2 HDPE W.]]+table1[[#This Row],[OB2 HDPE Rec.W.]]</f>
        <v>0</v>
      </c>
      <c r="DL68" s="1">
        <v>0</v>
      </c>
      <c r="DM68" s="1">
        <v>0</v>
      </c>
      <c r="DN68" s="1">
        <f>table1[[#This Row],[OB2 EPS W.]]+table1[[#This Row],[OB2 EPS Rec.W.]]</f>
        <v>0</v>
      </c>
      <c r="DO68" s="1">
        <v>0</v>
      </c>
      <c r="DP68" s="1">
        <v>0</v>
      </c>
      <c r="DQ68" s="1">
        <v>0</v>
      </c>
    </row>
    <row r="69" spans="1:121" x14ac:dyDescent="0.25">
      <c r="A69" s="1" t="s">
        <v>81</v>
      </c>
      <c r="B69" s="1" t="s">
        <v>313</v>
      </c>
      <c r="C69" t="s">
        <v>555</v>
      </c>
      <c r="D69" t="s">
        <v>556</v>
      </c>
      <c r="E69" t="s">
        <v>455</v>
      </c>
      <c r="F69" s="1" t="s">
        <v>279</v>
      </c>
      <c r="G69">
        <v>1</v>
      </c>
      <c r="H69" s="1">
        <f>table1[[#This Row],[Retail Paper/Board W]]+table1[[#This Row],[Retail Rec.Pap/Board]]</f>
        <v>4</v>
      </c>
      <c r="I69" s="1">
        <v>4</v>
      </c>
      <c r="J69" s="1">
        <v>0</v>
      </c>
      <c r="K69" s="1">
        <f>table1[[#This Row],[Ret.Corrugated W.]]+table1[[#This Row],[Retail Rec.Cor.Board]]</f>
        <v>313</v>
      </c>
      <c r="L69" s="1">
        <v>162</v>
      </c>
      <c r="M69" s="1">
        <v>151</v>
      </c>
      <c r="N69" s="1">
        <f>table1[[#This Row],[Retail Polyst.W.]]+table1[[#This Row],[Retail Rec.Polyst.W.]]</f>
        <v>0</v>
      </c>
      <c r="O69" s="1">
        <v>0</v>
      </c>
      <c r="P69" s="1">
        <v>0</v>
      </c>
      <c r="Q69" s="1">
        <f>table1[[#This Row],[Retail PET W.]]+table1[[#This Row],[RetPetRecWeight]]</f>
        <v>0</v>
      </c>
      <c r="R69" s="1">
        <v>0</v>
      </c>
      <c r="S69" s="1">
        <v>0</v>
      </c>
      <c r="T69" s="1">
        <f>table1[[#This Row],[Retail Oth.Plast.W.]]+table1[[#This Row],[Retail Rec.Plast.W.]]</f>
        <v>0</v>
      </c>
      <c r="U69" s="1">
        <v>0</v>
      </c>
      <c r="V69" s="1">
        <v>0</v>
      </c>
      <c r="W69" s="1">
        <v>0</v>
      </c>
      <c r="X69" s="1">
        <v>0</v>
      </c>
      <c r="Y69" s="1">
        <f>table1[[#This Row],[Retail PP W.]]+table1[[#This Row],[Retail PP Rec.W.]]</f>
        <v>0</v>
      </c>
      <c r="Z69" s="1">
        <v>0</v>
      </c>
      <c r="AA69" s="1">
        <v>0</v>
      </c>
      <c r="AB69" s="1">
        <f>table1[[#This Row],[Retail PS W.]]+table1[[#This Row],[Retail PS Rec.W.]]</f>
        <v>0</v>
      </c>
      <c r="AC69" s="1">
        <v>0</v>
      </c>
      <c r="AD69" s="1">
        <v>0</v>
      </c>
      <c r="AE69" s="1">
        <f>table1[[#This Row],[Retail PC W.]]+table1[[#This Row],[Retail PC Rec.W.]]</f>
        <v>0</v>
      </c>
      <c r="AF69" s="1">
        <v>0</v>
      </c>
      <c r="AG69" s="1">
        <v>0</v>
      </c>
      <c r="AH69" s="1">
        <f>table1[[#This Row],[Retail LDPE W.]]+table1[[#This Row],[Retail LDPE Rec.W.]]</f>
        <v>0</v>
      </c>
      <c r="AI69" s="1">
        <v>0</v>
      </c>
      <c r="AJ69" s="1">
        <v>0</v>
      </c>
      <c r="AK69" s="1">
        <f>table1[[#This Row],[Retail PVC W.]]+table1[[#This Row],[Retail PVC Rec.W.]]</f>
        <v>0</v>
      </c>
      <c r="AL69" s="1">
        <v>0</v>
      </c>
      <c r="AM69" s="1">
        <v>0</v>
      </c>
      <c r="AN69" s="1">
        <f>table1[[#This Row],[Retail HDPE W.]]+table1[[#This Row],[Retail HDPE Rec.W.]]</f>
        <v>0</v>
      </c>
      <c r="AO69" s="1">
        <v>0</v>
      </c>
      <c r="AP69" s="1">
        <v>0</v>
      </c>
      <c r="AQ69" s="1">
        <v>0</v>
      </c>
      <c r="AR69">
        <v>1</v>
      </c>
      <c r="AS69" s="1">
        <f>table1[[#This Row],[OB1 Paper/Board W]]+table1[[#This Row],[OB1 Rec.Pap/Board]]</f>
        <v>0</v>
      </c>
      <c r="AT69" s="1">
        <v>0</v>
      </c>
      <c r="AU69" s="1">
        <v>0</v>
      </c>
      <c r="AV69" s="1">
        <f>table1[[#This Row],[OB1 Corrugated W.]]+table1[[#This Row],[OB1 Rec.Cor.Board]]</f>
        <v>200</v>
      </c>
      <c r="AW69" s="1">
        <v>120</v>
      </c>
      <c r="AX69" s="1">
        <v>80</v>
      </c>
      <c r="AY69" s="1">
        <f>table1[[#This Row],[OB1 Polyst.W.]]+table1[[#This Row],[OB1 Rec.Polyst.W.]]</f>
        <v>0</v>
      </c>
      <c r="AZ69" s="1">
        <v>0</v>
      </c>
      <c r="BA69" s="1">
        <v>0</v>
      </c>
      <c r="BB69" s="1">
        <f>table1[[#This Row],[OB1 PET W.]]+table1[[#This Row],[OB1PetRecWeight]]</f>
        <v>0</v>
      </c>
      <c r="BC69" s="1">
        <v>0</v>
      </c>
      <c r="BD69" s="1">
        <v>0</v>
      </c>
      <c r="BE69" s="1">
        <f>table1[[#This Row],[OB1 Oth.Plast.W.]]+table1[[#This Row],[OB1 O.Plas.Rec.W.]]</f>
        <v>0</v>
      </c>
      <c r="BF69" s="1">
        <v>0</v>
      </c>
      <c r="BG69" s="1">
        <v>0</v>
      </c>
      <c r="BH69" s="1">
        <v>0</v>
      </c>
      <c r="BI69" s="1">
        <f>table1[[#This Row],[OB1 PP W.]]+table1[[#This Row],[OB1 PP Rec.W.]]</f>
        <v>0</v>
      </c>
      <c r="BJ69" s="1">
        <v>0</v>
      </c>
      <c r="BK69" s="1">
        <v>0</v>
      </c>
      <c r="BL69" s="1">
        <f>table1[[#This Row],[OB1 PS W.]]+table1[[#This Row],[OB1 PS Rec.W.]]</f>
        <v>0</v>
      </c>
      <c r="BM69" s="1">
        <v>0</v>
      </c>
      <c r="BN69" s="1">
        <v>0</v>
      </c>
      <c r="BO69" s="1">
        <f>table1[[#This Row],[OB1 PC W.]]+table1[[#This Row],[OB1 PC Rec.W.]]</f>
        <v>0</v>
      </c>
      <c r="BP69" s="1">
        <v>0</v>
      </c>
      <c r="BQ69" s="1">
        <v>0</v>
      </c>
      <c r="BR69" s="1">
        <f>table1[[#This Row],[OB1 LDPE W.]]+table1[[#This Row],[OB1 LDPE Rec.W.]]</f>
        <v>0</v>
      </c>
      <c r="BS69" s="1">
        <v>0</v>
      </c>
      <c r="BT69" s="1">
        <v>0</v>
      </c>
      <c r="BU69" s="1">
        <f>table1[[#This Row],[OB1 PVC W.]]+table1[[#This Row],[OB1 PVC Rec.W.]]</f>
        <v>0</v>
      </c>
      <c r="BV69" s="1">
        <v>0</v>
      </c>
      <c r="BW69" s="1">
        <v>0</v>
      </c>
      <c r="BX69" s="1">
        <f>table1[[#This Row],[OB1 HDPE W.]]+table1[[#This Row],[OB1 HDPE Rec.W.]]</f>
        <v>0</v>
      </c>
      <c r="BY69" s="1">
        <v>0</v>
      </c>
      <c r="BZ69" s="1">
        <v>0</v>
      </c>
      <c r="CA69" s="1">
        <f>table1[[#This Row],[OB1 EPS W.]]+table1[[#This Row],[OB1 EPS Rec.W.]]</f>
        <v>0</v>
      </c>
      <c r="CB69" s="1">
        <v>0</v>
      </c>
      <c r="CC69" s="1">
        <v>0</v>
      </c>
      <c r="CD69" s="1">
        <v>0</v>
      </c>
      <c r="CE69">
        <v>6</v>
      </c>
      <c r="CF69" s="1">
        <f>table1[[#This Row],[OB2 Paper/Board W]]+table1[[#This Row],[OB2 Rec.Pap/Board]]</f>
        <v>2</v>
      </c>
      <c r="CG69" s="1">
        <v>2</v>
      </c>
      <c r="CH69" s="1">
        <v>0</v>
      </c>
      <c r="CI69" s="1">
        <f>table1[[#This Row],[OB2 Corrugated W.]]+table1[[#This Row],[OB2 Rec.Cor.Board]]</f>
        <v>1286</v>
      </c>
      <c r="CJ69" s="1">
        <v>770</v>
      </c>
      <c r="CK69" s="1">
        <v>516</v>
      </c>
      <c r="CL69" s="1">
        <f>table1[[#This Row],[OB2 Polyst.W.]]+table1[[#This Row],[OB2 Rec.Polyst.W.]]</f>
        <v>0</v>
      </c>
      <c r="CM69" s="1">
        <v>0</v>
      </c>
      <c r="CN69" s="1">
        <v>0</v>
      </c>
      <c r="CO69" s="1">
        <f>table1[[#This Row],[OB2 PET W.]]+table1[[#This Row],[OB2PetRecWeight]]</f>
        <v>0</v>
      </c>
      <c r="CP69" s="1">
        <v>0</v>
      </c>
      <c r="CQ69" s="1">
        <v>0</v>
      </c>
      <c r="CR69" s="1">
        <v>0</v>
      </c>
      <c r="CS69" s="1">
        <v>0</v>
      </c>
      <c r="CT69" s="1">
        <v>0</v>
      </c>
      <c r="CU69" s="1">
        <v>0</v>
      </c>
      <c r="CV69" s="1">
        <f>table1[[#This Row],[OB2 PP W.]]+table1[[#This Row],[OB2 PP Rec.W.]]</f>
        <v>0</v>
      </c>
      <c r="CW69" s="1">
        <v>0</v>
      </c>
      <c r="CX69" s="1">
        <v>0</v>
      </c>
      <c r="CY69" s="1">
        <f>table1[[#This Row],[OB2 PS W.]]+table1[[#This Row],[OB2 PS Rec.W.]]</f>
        <v>0</v>
      </c>
      <c r="CZ69" s="1">
        <v>0</v>
      </c>
      <c r="DA69" s="1">
        <v>0</v>
      </c>
      <c r="DB69" s="1">
        <f>table1[[#This Row],[OB2 PC W.]]+table1[[#This Row],[OB2 PC Rec.W.]]</f>
        <v>0</v>
      </c>
      <c r="DC69" s="1">
        <v>0</v>
      </c>
      <c r="DD69" s="1">
        <v>0</v>
      </c>
      <c r="DE69" s="1">
        <f>table1[[#This Row],[OB2 LDPE W.]]+table1[[#This Row],[OB2 LDPE Rec.W.]]</f>
        <v>0</v>
      </c>
      <c r="DF69" s="1">
        <v>0</v>
      </c>
      <c r="DG69" s="1">
        <v>0</v>
      </c>
      <c r="DH69" s="1">
        <f>table1[[#This Row],[OB2 PVC W.]]+table1[[#This Row],[OB2 PVC Rec.W.]]</f>
        <v>0</v>
      </c>
      <c r="DI69" s="1">
        <v>0</v>
      </c>
      <c r="DJ69" s="1">
        <v>0</v>
      </c>
      <c r="DK69" s="1">
        <f>table1[[#This Row],[OB2 HDPE W.]]+table1[[#This Row],[OB2 HDPE Rec.W.]]</f>
        <v>0</v>
      </c>
      <c r="DL69" s="1">
        <v>0</v>
      </c>
      <c r="DM69" s="1">
        <v>0</v>
      </c>
      <c r="DN69" s="1">
        <f>table1[[#This Row],[OB2 EPS W.]]+table1[[#This Row],[OB2 EPS Rec.W.]]</f>
        <v>0</v>
      </c>
      <c r="DO69" s="1">
        <v>0</v>
      </c>
      <c r="DP69" s="1">
        <v>0</v>
      </c>
      <c r="DQ69" s="1">
        <v>0</v>
      </c>
    </row>
    <row r="70" spans="1:121" x14ac:dyDescent="0.25">
      <c r="A70" s="1" t="s">
        <v>101</v>
      </c>
      <c r="B70" s="1" t="s">
        <v>343</v>
      </c>
      <c r="C70" t="s">
        <v>557</v>
      </c>
      <c r="D70" t="s">
        <v>558</v>
      </c>
      <c r="E70" t="s">
        <v>559</v>
      </c>
      <c r="F70" s="1" t="s">
        <v>279</v>
      </c>
      <c r="G70">
        <v>1</v>
      </c>
      <c r="H70" s="1">
        <f>table1[[#This Row],[Retail Paper/Board W]]+table1[[#This Row],[Retail Rec.Pap/Board]]</f>
        <v>0</v>
      </c>
      <c r="I70" s="1">
        <v>0</v>
      </c>
      <c r="J70" s="1">
        <v>0</v>
      </c>
      <c r="K70" s="1">
        <f>table1[[#This Row],[Ret.Corrugated W.]]+table1[[#This Row],[Retail Rec.Cor.Board]]</f>
        <v>0</v>
      </c>
      <c r="L70" s="1">
        <v>0</v>
      </c>
      <c r="M70" s="1">
        <v>0</v>
      </c>
      <c r="N70" s="1">
        <f>table1[[#This Row],[Retail Polyst.W.]]+table1[[#This Row],[Retail Rec.Polyst.W.]]</f>
        <v>0</v>
      </c>
      <c r="O70" s="1">
        <v>0</v>
      </c>
      <c r="P70" s="1">
        <v>0</v>
      </c>
      <c r="Q70" s="1">
        <f>table1[[#This Row],[Retail PET W.]]+table1[[#This Row],[RetPetRecWeight]]</f>
        <v>0</v>
      </c>
      <c r="R70" s="1">
        <v>0</v>
      </c>
      <c r="S70" s="1">
        <v>0</v>
      </c>
      <c r="T70" s="1">
        <f>table1[[#This Row],[Retail Oth.Plast.W.]]+table1[[#This Row],[Retail Rec.Plast.W.]]</f>
        <v>0</v>
      </c>
      <c r="U70" s="1">
        <v>0</v>
      </c>
      <c r="V70" s="1">
        <v>0</v>
      </c>
      <c r="W70" s="1">
        <v>0</v>
      </c>
      <c r="X70" s="1">
        <v>0</v>
      </c>
      <c r="Y70" s="1">
        <f>table1[[#This Row],[Retail PP W.]]+table1[[#This Row],[Retail PP Rec.W.]]</f>
        <v>0</v>
      </c>
      <c r="Z70" s="1">
        <v>0</v>
      </c>
      <c r="AA70" s="1">
        <v>0</v>
      </c>
      <c r="AB70" s="1">
        <f>table1[[#This Row],[Retail PS W.]]+table1[[#This Row],[Retail PS Rec.W.]]</f>
        <v>0</v>
      </c>
      <c r="AC70" s="1">
        <v>0</v>
      </c>
      <c r="AD70" s="1">
        <v>0</v>
      </c>
      <c r="AE70" s="1">
        <f>table1[[#This Row],[Retail PC W.]]+table1[[#This Row],[Retail PC Rec.W.]]</f>
        <v>0</v>
      </c>
      <c r="AF70" s="1">
        <v>0</v>
      </c>
      <c r="AG70" s="1">
        <v>0</v>
      </c>
      <c r="AH70" s="1">
        <f>table1[[#This Row],[Retail LDPE W.]]+table1[[#This Row],[Retail LDPE Rec.W.]]</f>
        <v>6</v>
      </c>
      <c r="AI70" s="1">
        <v>6</v>
      </c>
      <c r="AJ70" s="1">
        <v>0</v>
      </c>
      <c r="AK70" s="1">
        <f>table1[[#This Row],[Retail PVC W.]]+table1[[#This Row],[Retail PVC Rec.W.]]</f>
        <v>0</v>
      </c>
      <c r="AL70" s="1">
        <v>0</v>
      </c>
      <c r="AM70" s="1">
        <v>0</v>
      </c>
      <c r="AN70" s="1">
        <f>table1[[#This Row],[Retail HDPE W.]]+table1[[#This Row],[Retail HDPE Rec.W.]]</f>
        <v>0</v>
      </c>
      <c r="AO70" s="1">
        <v>0</v>
      </c>
      <c r="AP70" s="1">
        <v>0</v>
      </c>
      <c r="AQ70" s="1">
        <v>0</v>
      </c>
      <c r="AR70">
        <v>1</v>
      </c>
      <c r="AS70" s="1">
        <f>table1[[#This Row],[OB1 Paper/Board W]]+table1[[#This Row],[OB1 Rec.Pap/Board]]</f>
        <v>0</v>
      </c>
      <c r="AT70" s="1">
        <v>0</v>
      </c>
      <c r="AU70" s="1">
        <v>0</v>
      </c>
      <c r="AV70" s="1">
        <f>table1[[#This Row],[OB1 Corrugated W.]]+table1[[#This Row],[OB1 Rec.Cor.Board]]</f>
        <v>0</v>
      </c>
      <c r="AW70" s="1">
        <v>0</v>
      </c>
      <c r="AX70" s="1">
        <v>0</v>
      </c>
      <c r="AY70" s="1">
        <f>table1[[#This Row],[OB1 Polyst.W.]]+table1[[#This Row],[OB1 Rec.Polyst.W.]]</f>
        <v>0</v>
      </c>
      <c r="AZ70" s="1">
        <v>0</v>
      </c>
      <c r="BA70" s="1">
        <v>0</v>
      </c>
      <c r="BB70" s="1">
        <f>table1[[#This Row],[OB1 PET W.]]+table1[[#This Row],[OB1PetRecWeight]]</f>
        <v>0</v>
      </c>
      <c r="BC70" s="1">
        <v>0</v>
      </c>
      <c r="BD70" s="1">
        <v>0</v>
      </c>
      <c r="BE70" s="1">
        <f>table1[[#This Row],[OB1 Oth.Plast.W.]]+table1[[#This Row],[OB1 O.Plas.Rec.W.]]</f>
        <v>0</v>
      </c>
      <c r="BF70" s="1">
        <v>0</v>
      </c>
      <c r="BG70" s="1">
        <v>0</v>
      </c>
      <c r="BH70" s="1">
        <v>0</v>
      </c>
      <c r="BI70" s="1">
        <f>table1[[#This Row],[OB1 PP W.]]+table1[[#This Row],[OB1 PP Rec.W.]]</f>
        <v>0</v>
      </c>
      <c r="BJ70" s="1">
        <v>0</v>
      </c>
      <c r="BK70" s="1">
        <v>0</v>
      </c>
      <c r="BL70" s="1">
        <f>table1[[#This Row],[OB1 PS W.]]+table1[[#This Row],[OB1 PS Rec.W.]]</f>
        <v>0</v>
      </c>
      <c r="BM70" s="1">
        <v>0</v>
      </c>
      <c r="BN70" s="1">
        <v>0</v>
      </c>
      <c r="BO70" s="1">
        <f>table1[[#This Row],[OB1 PC W.]]+table1[[#This Row],[OB1 PC Rec.W.]]</f>
        <v>0</v>
      </c>
      <c r="BP70" s="1">
        <v>0</v>
      </c>
      <c r="BQ70" s="1">
        <v>0</v>
      </c>
      <c r="BR70" s="1">
        <f>table1[[#This Row],[OB1 LDPE W.]]+table1[[#This Row],[OB1 LDPE Rec.W.]]</f>
        <v>0</v>
      </c>
      <c r="BS70" s="1">
        <v>0</v>
      </c>
      <c r="BT70" s="1">
        <v>0</v>
      </c>
      <c r="BU70" s="1">
        <f>table1[[#This Row],[OB1 PVC W.]]+table1[[#This Row],[OB1 PVC Rec.W.]]</f>
        <v>0</v>
      </c>
      <c r="BV70" s="1">
        <v>0</v>
      </c>
      <c r="BW70" s="1">
        <v>0</v>
      </c>
      <c r="BX70" s="1">
        <f>table1[[#This Row],[OB1 HDPE W.]]+table1[[#This Row],[OB1 HDPE Rec.W.]]</f>
        <v>0</v>
      </c>
      <c r="BY70" s="1">
        <v>0</v>
      </c>
      <c r="BZ70" s="1">
        <v>0</v>
      </c>
      <c r="CA70" s="1">
        <f>table1[[#This Row],[OB1 EPS W.]]+table1[[#This Row],[OB1 EPS Rec.W.]]</f>
        <v>0</v>
      </c>
      <c r="CB70" s="1">
        <v>0</v>
      </c>
      <c r="CC70" s="1">
        <v>0</v>
      </c>
      <c r="CD70" s="1">
        <v>0</v>
      </c>
      <c r="CE70">
        <v>20</v>
      </c>
      <c r="CF70" s="1">
        <f>table1[[#This Row],[OB2 Paper/Board W]]+table1[[#This Row],[OB2 Rec.Pap/Board]]</f>
        <v>0</v>
      </c>
      <c r="CG70" s="1">
        <v>0</v>
      </c>
      <c r="CH70" s="1">
        <v>0</v>
      </c>
      <c r="CI70" s="1">
        <f>table1[[#This Row],[OB2 Corrugated W.]]+table1[[#This Row],[OB2 Rec.Cor.Board]]</f>
        <v>0</v>
      </c>
      <c r="CJ70" s="1">
        <v>0</v>
      </c>
      <c r="CK70" s="1">
        <v>0</v>
      </c>
      <c r="CL70" s="1">
        <f>table1[[#This Row],[OB2 Polyst.W.]]+table1[[#This Row],[OB2 Rec.Polyst.W.]]</f>
        <v>0</v>
      </c>
      <c r="CM70" s="1">
        <v>0</v>
      </c>
      <c r="CN70" s="1">
        <v>0</v>
      </c>
      <c r="CO70" s="1">
        <f>table1[[#This Row],[OB2 PET W.]]+table1[[#This Row],[OB2PetRecWeight]]</f>
        <v>0</v>
      </c>
      <c r="CP70" s="1">
        <v>0</v>
      </c>
      <c r="CQ70" s="1">
        <v>0</v>
      </c>
      <c r="CR70" s="1">
        <v>0</v>
      </c>
      <c r="CS70" s="1">
        <v>0</v>
      </c>
      <c r="CT70" s="1">
        <v>0</v>
      </c>
      <c r="CU70" s="1">
        <v>0</v>
      </c>
      <c r="CV70" s="1">
        <f>table1[[#This Row],[OB2 PP W.]]+table1[[#This Row],[OB2 PP Rec.W.]]</f>
        <v>0</v>
      </c>
      <c r="CW70" s="1">
        <v>0</v>
      </c>
      <c r="CX70" s="1">
        <v>0</v>
      </c>
      <c r="CY70" s="1">
        <f>table1[[#This Row],[OB2 PS W.]]+table1[[#This Row],[OB2 PS Rec.W.]]</f>
        <v>0</v>
      </c>
      <c r="CZ70" s="1">
        <v>0</v>
      </c>
      <c r="DA70" s="1">
        <v>0</v>
      </c>
      <c r="DB70" s="1">
        <f>table1[[#This Row],[OB2 PC W.]]+table1[[#This Row],[OB2 PC Rec.W.]]</f>
        <v>0</v>
      </c>
      <c r="DC70" s="1">
        <v>0</v>
      </c>
      <c r="DD70" s="1">
        <v>0</v>
      </c>
      <c r="DE70" s="1">
        <f>table1[[#This Row],[OB2 LDPE W.]]+table1[[#This Row],[OB2 LDPE Rec.W.]]</f>
        <v>0</v>
      </c>
      <c r="DF70" s="1">
        <v>0</v>
      </c>
      <c r="DG70" s="1">
        <v>0</v>
      </c>
      <c r="DH70" s="1">
        <f>table1[[#This Row],[OB2 PVC W.]]+table1[[#This Row],[OB2 PVC Rec.W.]]</f>
        <v>0</v>
      </c>
      <c r="DI70" s="1">
        <v>0</v>
      </c>
      <c r="DJ70" s="1">
        <v>0</v>
      </c>
      <c r="DK70" s="1">
        <f>table1[[#This Row],[OB2 HDPE W.]]+table1[[#This Row],[OB2 HDPE Rec.W.]]</f>
        <v>0</v>
      </c>
      <c r="DL70" s="1">
        <v>0</v>
      </c>
      <c r="DM70" s="1">
        <v>0</v>
      </c>
      <c r="DN70" s="1">
        <f>table1[[#This Row],[OB2 EPS W.]]+table1[[#This Row],[OB2 EPS Rec.W.]]</f>
        <v>0</v>
      </c>
      <c r="DO70" s="1">
        <v>0</v>
      </c>
      <c r="DP70" s="1">
        <v>0</v>
      </c>
      <c r="DQ70" s="1">
        <v>0</v>
      </c>
    </row>
    <row r="71" spans="1:121" x14ac:dyDescent="0.25">
      <c r="A71" s="1" t="s">
        <v>102</v>
      </c>
      <c r="B71" s="1" t="s">
        <v>341</v>
      </c>
      <c r="C71" t="s">
        <v>560</v>
      </c>
      <c r="D71" t="s">
        <v>561</v>
      </c>
      <c r="E71" t="s">
        <v>562</v>
      </c>
      <c r="F71" s="1" t="s">
        <v>279</v>
      </c>
      <c r="G71">
        <v>1</v>
      </c>
      <c r="H71" s="1">
        <f>table1[[#This Row],[Retail Paper/Board W]]+table1[[#This Row],[Retail Rec.Pap/Board]]</f>
        <v>0</v>
      </c>
      <c r="I71" s="1">
        <v>0</v>
      </c>
      <c r="J71" s="1">
        <v>0</v>
      </c>
      <c r="K71" s="1">
        <f>table1[[#This Row],[Ret.Corrugated W.]]+table1[[#This Row],[Retail Rec.Cor.Board]]</f>
        <v>0</v>
      </c>
      <c r="L71" s="1">
        <v>0</v>
      </c>
      <c r="M71" s="1">
        <v>0</v>
      </c>
      <c r="N71" s="1">
        <f>table1[[#This Row],[Retail Polyst.W.]]+table1[[#This Row],[Retail Rec.Polyst.W.]]</f>
        <v>0</v>
      </c>
      <c r="O71" s="1">
        <v>0</v>
      </c>
      <c r="P71" s="1">
        <v>0</v>
      </c>
      <c r="Q71" s="1">
        <f>table1[[#This Row],[Retail PET W.]]+table1[[#This Row],[RetPetRecWeight]]</f>
        <v>0</v>
      </c>
      <c r="R71" s="1">
        <v>0</v>
      </c>
      <c r="S71" s="1">
        <v>0</v>
      </c>
      <c r="T71" s="1">
        <f>table1[[#This Row],[Retail Oth.Plast.W.]]+table1[[#This Row],[Retail Rec.Plast.W.]]</f>
        <v>0</v>
      </c>
      <c r="U71" s="1">
        <v>0</v>
      </c>
      <c r="V71" s="1">
        <v>0</v>
      </c>
      <c r="W71" s="1">
        <v>0</v>
      </c>
      <c r="X71" s="1">
        <v>0</v>
      </c>
      <c r="Y71" s="1">
        <f>table1[[#This Row],[Retail PP W.]]+table1[[#This Row],[Retail PP Rec.W.]]</f>
        <v>0</v>
      </c>
      <c r="Z71" s="1">
        <v>0</v>
      </c>
      <c r="AA71" s="1">
        <v>0</v>
      </c>
      <c r="AB71" s="1">
        <f>table1[[#This Row],[Retail PS W.]]+table1[[#This Row],[Retail PS Rec.W.]]</f>
        <v>0</v>
      </c>
      <c r="AC71" s="1">
        <v>0</v>
      </c>
      <c r="AD71" s="1">
        <v>0</v>
      </c>
      <c r="AE71" s="1">
        <f>table1[[#This Row],[Retail PC W.]]+table1[[#This Row],[Retail PC Rec.W.]]</f>
        <v>0</v>
      </c>
      <c r="AF71" s="1">
        <v>0</v>
      </c>
      <c r="AG71" s="1">
        <v>0</v>
      </c>
      <c r="AH71" s="1">
        <f>table1[[#This Row],[Retail LDPE W.]]+table1[[#This Row],[Retail LDPE Rec.W.]]</f>
        <v>6</v>
      </c>
      <c r="AI71" s="1">
        <v>6</v>
      </c>
      <c r="AJ71" s="1">
        <v>0</v>
      </c>
      <c r="AK71" s="1">
        <f>table1[[#This Row],[Retail PVC W.]]+table1[[#This Row],[Retail PVC Rec.W.]]</f>
        <v>0</v>
      </c>
      <c r="AL71" s="1">
        <v>0</v>
      </c>
      <c r="AM71" s="1">
        <v>0</v>
      </c>
      <c r="AN71" s="1">
        <f>table1[[#This Row],[Retail HDPE W.]]+table1[[#This Row],[Retail HDPE Rec.W.]]</f>
        <v>0</v>
      </c>
      <c r="AO71" s="1">
        <v>0</v>
      </c>
      <c r="AP71" s="1">
        <v>0</v>
      </c>
      <c r="AQ71" s="1">
        <v>0</v>
      </c>
      <c r="AR71">
        <v>1</v>
      </c>
      <c r="AS71" s="1">
        <f>table1[[#This Row],[OB1 Paper/Board W]]+table1[[#This Row],[OB1 Rec.Pap/Board]]</f>
        <v>0</v>
      </c>
      <c r="AT71" s="1">
        <v>0</v>
      </c>
      <c r="AU71" s="1">
        <v>0</v>
      </c>
      <c r="AV71" s="1">
        <f>table1[[#This Row],[OB1 Corrugated W.]]+table1[[#This Row],[OB1 Rec.Cor.Board]]</f>
        <v>0</v>
      </c>
      <c r="AW71" s="1">
        <v>0</v>
      </c>
      <c r="AX71" s="1">
        <v>0</v>
      </c>
      <c r="AY71" s="1">
        <f>table1[[#This Row],[OB1 Polyst.W.]]+table1[[#This Row],[OB1 Rec.Polyst.W.]]</f>
        <v>0</v>
      </c>
      <c r="AZ71" s="1">
        <v>0</v>
      </c>
      <c r="BA71" s="1">
        <v>0</v>
      </c>
      <c r="BB71" s="1">
        <f>table1[[#This Row],[OB1 PET W.]]+table1[[#This Row],[OB1PetRecWeight]]</f>
        <v>0</v>
      </c>
      <c r="BC71" s="1">
        <v>0</v>
      </c>
      <c r="BD71" s="1">
        <v>0</v>
      </c>
      <c r="BE71" s="1">
        <f>table1[[#This Row],[OB1 Oth.Plast.W.]]+table1[[#This Row],[OB1 O.Plas.Rec.W.]]</f>
        <v>0</v>
      </c>
      <c r="BF71" s="1">
        <v>0</v>
      </c>
      <c r="BG71" s="1">
        <v>0</v>
      </c>
      <c r="BH71" s="1">
        <v>0</v>
      </c>
      <c r="BI71" s="1">
        <f>table1[[#This Row],[OB1 PP W.]]+table1[[#This Row],[OB1 PP Rec.W.]]</f>
        <v>0</v>
      </c>
      <c r="BJ71" s="1">
        <v>0</v>
      </c>
      <c r="BK71" s="1">
        <v>0</v>
      </c>
      <c r="BL71" s="1">
        <f>table1[[#This Row],[OB1 PS W.]]+table1[[#This Row],[OB1 PS Rec.W.]]</f>
        <v>0</v>
      </c>
      <c r="BM71" s="1">
        <v>0</v>
      </c>
      <c r="BN71" s="1">
        <v>0</v>
      </c>
      <c r="BO71" s="1">
        <f>table1[[#This Row],[OB1 PC W.]]+table1[[#This Row],[OB1 PC Rec.W.]]</f>
        <v>0</v>
      </c>
      <c r="BP71" s="1">
        <v>0</v>
      </c>
      <c r="BQ71" s="1">
        <v>0</v>
      </c>
      <c r="BR71" s="1">
        <f>table1[[#This Row],[OB1 LDPE W.]]+table1[[#This Row],[OB1 LDPE Rec.W.]]</f>
        <v>0</v>
      </c>
      <c r="BS71" s="1">
        <v>0</v>
      </c>
      <c r="BT71" s="1">
        <v>0</v>
      </c>
      <c r="BU71" s="1">
        <f>table1[[#This Row],[OB1 PVC W.]]+table1[[#This Row],[OB1 PVC Rec.W.]]</f>
        <v>0</v>
      </c>
      <c r="BV71" s="1">
        <v>0</v>
      </c>
      <c r="BW71" s="1">
        <v>0</v>
      </c>
      <c r="BX71" s="1">
        <f>table1[[#This Row],[OB1 HDPE W.]]+table1[[#This Row],[OB1 HDPE Rec.W.]]</f>
        <v>0</v>
      </c>
      <c r="BY71" s="1">
        <v>0</v>
      </c>
      <c r="BZ71" s="1">
        <v>0</v>
      </c>
      <c r="CA71" s="1">
        <f>table1[[#This Row],[OB1 EPS W.]]+table1[[#This Row],[OB1 EPS Rec.W.]]</f>
        <v>0</v>
      </c>
      <c r="CB71" s="1">
        <v>0</v>
      </c>
      <c r="CC71" s="1">
        <v>0</v>
      </c>
      <c r="CD71" s="1">
        <v>0</v>
      </c>
      <c r="CE71">
        <v>20</v>
      </c>
      <c r="CF71" s="1">
        <f>table1[[#This Row],[OB2 Paper/Board W]]+table1[[#This Row],[OB2 Rec.Pap/Board]]</f>
        <v>0</v>
      </c>
      <c r="CG71" s="1">
        <v>0</v>
      </c>
      <c r="CH71" s="1">
        <v>0</v>
      </c>
      <c r="CI71" s="1">
        <f>table1[[#This Row],[OB2 Corrugated W.]]+table1[[#This Row],[OB2 Rec.Cor.Board]]</f>
        <v>0</v>
      </c>
      <c r="CJ71" s="1">
        <v>0</v>
      </c>
      <c r="CK71" s="1">
        <v>0</v>
      </c>
      <c r="CL71" s="1">
        <f>table1[[#This Row],[OB2 Polyst.W.]]+table1[[#This Row],[OB2 Rec.Polyst.W.]]</f>
        <v>0</v>
      </c>
      <c r="CM71" s="1">
        <v>0</v>
      </c>
      <c r="CN71" s="1">
        <v>0</v>
      </c>
      <c r="CO71" s="1">
        <f>table1[[#This Row],[OB2 PET W.]]+table1[[#This Row],[OB2PetRecWeight]]</f>
        <v>0</v>
      </c>
      <c r="CP71" s="1">
        <v>0</v>
      </c>
      <c r="CQ71" s="1">
        <v>0</v>
      </c>
      <c r="CR71" s="1">
        <v>0</v>
      </c>
      <c r="CS71" s="1">
        <v>0</v>
      </c>
      <c r="CT71" s="1">
        <v>0</v>
      </c>
      <c r="CU71" s="1">
        <v>0</v>
      </c>
      <c r="CV71" s="1">
        <f>table1[[#This Row],[OB2 PP W.]]+table1[[#This Row],[OB2 PP Rec.W.]]</f>
        <v>0</v>
      </c>
      <c r="CW71" s="1">
        <v>0</v>
      </c>
      <c r="CX71" s="1">
        <v>0</v>
      </c>
      <c r="CY71" s="1">
        <f>table1[[#This Row],[OB2 PS W.]]+table1[[#This Row],[OB2 PS Rec.W.]]</f>
        <v>0</v>
      </c>
      <c r="CZ71" s="1">
        <v>0</v>
      </c>
      <c r="DA71" s="1">
        <v>0</v>
      </c>
      <c r="DB71" s="1">
        <f>table1[[#This Row],[OB2 PC W.]]+table1[[#This Row],[OB2 PC Rec.W.]]</f>
        <v>0</v>
      </c>
      <c r="DC71" s="1">
        <v>0</v>
      </c>
      <c r="DD71" s="1">
        <v>0</v>
      </c>
      <c r="DE71" s="1">
        <f>table1[[#This Row],[OB2 LDPE W.]]+table1[[#This Row],[OB2 LDPE Rec.W.]]</f>
        <v>0</v>
      </c>
      <c r="DF71" s="1">
        <v>0</v>
      </c>
      <c r="DG71" s="1">
        <v>0</v>
      </c>
      <c r="DH71" s="1">
        <f>table1[[#This Row],[OB2 PVC W.]]+table1[[#This Row],[OB2 PVC Rec.W.]]</f>
        <v>0</v>
      </c>
      <c r="DI71" s="1">
        <v>0</v>
      </c>
      <c r="DJ71" s="1">
        <v>0</v>
      </c>
      <c r="DK71" s="1">
        <f>table1[[#This Row],[OB2 HDPE W.]]+table1[[#This Row],[OB2 HDPE Rec.W.]]</f>
        <v>0</v>
      </c>
      <c r="DL71" s="1">
        <v>0</v>
      </c>
      <c r="DM71" s="1">
        <v>0</v>
      </c>
      <c r="DN71" s="1">
        <f>table1[[#This Row],[OB2 EPS W.]]+table1[[#This Row],[OB2 EPS Rec.W.]]</f>
        <v>0</v>
      </c>
      <c r="DO71" s="1">
        <v>0</v>
      </c>
      <c r="DP71" s="1">
        <v>0</v>
      </c>
      <c r="DQ71" s="1">
        <v>0</v>
      </c>
    </row>
    <row r="72" spans="1:121" x14ac:dyDescent="0.25">
      <c r="A72" s="1" t="s">
        <v>103</v>
      </c>
      <c r="B72" s="1" t="s">
        <v>344</v>
      </c>
      <c r="C72" t="s">
        <v>563</v>
      </c>
      <c r="D72" t="s">
        <v>564</v>
      </c>
      <c r="E72" t="s">
        <v>565</v>
      </c>
      <c r="F72" s="1" t="s">
        <v>279</v>
      </c>
      <c r="G72">
        <v>1</v>
      </c>
      <c r="H72" s="1">
        <f>table1[[#This Row],[Retail Paper/Board W]]+table1[[#This Row],[Retail Rec.Pap/Board]]</f>
        <v>0</v>
      </c>
      <c r="I72" s="1">
        <v>0</v>
      </c>
      <c r="J72" s="1">
        <v>0</v>
      </c>
      <c r="K72" s="1">
        <f>table1[[#This Row],[Ret.Corrugated W.]]+table1[[#This Row],[Retail Rec.Cor.Board]]</f>
        <v>0</v>
      </c>
      <c r="L72" s="1">
        <v>0</v>
      </c>
      <c r="M72" s="1">
        <v>0</v>
      </c>
      <c r="N72" s="1">
        <f>table1[[#This Row],[Retail Polyst.W.]]+table1[[#This Row],[Retail Rec.Polyst.W.]]</f>
        <v>0</v>
      </c>
      <c r="O72" s="1">
        <v>0</v>
      </c>
      <c r="P72" s="1">
        <v>0</v>
      </c>
      <c r="Q72" s="1">
        <f>table1[[#This Row],[Retail PET W.]]+table1[[#This Row],[RetPetRecWeight]]</f>
        <v>0</v>
      </c>
      <c r="R72" s="1">
        <v>0</v>
      </c>
      <c r="S72" s="1">
        <v>0</v>
      </c>
      <c r="T72" s="1">
        <f>table1[[#This Row],[Retail Oth.Plast.W.]]+table1[[#This Row],[Retail Rec.Plast.W.]]</f>
        <v>0</v>
      </c>
      <c r="U72" s="1">
        <v>0</v>
      </c>
      <c r="V72" s="1">
        <v>0</v>
      </c>
      <c r="W72" s="1">
        <v>0</v>
      </c>
      <c r="X72" s="1">
        <v>0</v>
      </c>
      <c r="Y72" s="1">
        <f>table1[[#This Row],[Retail PP W.]]+table1[[#This Row],[Retail PP Rec.W.]]</f>
        <v>0</v>
      </c>
      <c r="Z72" s="1">
        <v>0</v>
      </c>
      <c r="AA72" s="1">
        <v>0</v>
      </c>
      <c r="AB72" s="1">
        <f>table1[[#This Row],[Retail PS W.]]+table1[[#This Row],[Retail PS Rec.W.]]</f>
        <v>0</v>
      </c>
      <c r="AC72" s="1">
        <v>0</v>
      </c>
      <c r="AD72" s="1">
        <v>0</v>
      </c>
      <c r="AE72" s="1">
        <f>table1[[#This Row],[Retail PC W.]]+table1[[#This Row],[Retail PC Rec.W.]]</f>
        <v>0</v>
      </c>
      <c r="AF72" s="1">
        <v>0</v>
      </c>
      <c r="AG72" s="1">
        <v>0</v>
      </c>
      <c r="AH72" s="1">
        <f>table1[[#This Row],[Retail LDPE W.]]+table1[[#This Row],[Retail LDPE Rec.W.]]</f>
        <v>6</v>
      </c>
      <c r="AI72" s="1">
        <v>6</v>
      </c>
      <c r="AJ72" s="1">
        <v>0</v>
      </c>
      <c r="AK72" s="1">
        <f>table1[[#This Row],[Retail PVC W.]]+table1[[#This Row],[Retail PVC Rec.W.]]</f>
        <v>0</v>
      </c>
      <c r="AL72" s="1">
        <v>0</v>
      </c>
      <c r="AM72" s="1">
        <v>0</v>
      </c>
      <c r="AN72" s="1">
        <f>table1[[#This Row],[Retail HDPE W.]]+table1[[#This Row],[Retail HDPE Rec.W.]]</f>
        <v>0</v>
      </c>
      <c r="AO72" s="1">
        <v>0</v>
      </c>
      <c r="AP72" s="1">
        <v>0</v>
      </c>
      <c r="AQ72" s="1">
        <v>0</v>
      </c>
      <c r="AR72">
        <v>1</v>
      </c>
      <c r="AS72" s="1">
        <f>table1[[#This Row],[OB1 Paper/Board W]]+table1[[#This Row],[OB1 Rec.Pap/Board]]</f>
        <v>0</v>
      </c>
      <c r="AT72" s="1">
        <v>0</v>
      </c>
      <c r="AU72" s="1">
        <v>0</v>
      </c>
      <c r="AV72" s="1">
        <f>table1[[#This Row],[OB1 Corrugated W.]]+table1[[#This Row],[OB1 Rec.Cor.Board]]</f>
        <v>0</v>
      </c>
      <c r="AW72" s="1">
        <v>0</v>
      </c>
      <c r="AX72" s="1">
        <v>0</v>
      </c>
      <c r="AY72" s="1">
        <f>table1[[#This Row],[OB1 Polyst.W.]]+table1[[#This Row],[OB1 Rec.Polyst.W.]]</f>
        <v>0</v>
      </c>
      <c r="AZ72" s="1">
        <v>0</v>
      </c>
      <c r="BA72" s="1">
        <v>0</v>
      </c>
      <c r="BB72" s="1">
        <f>table1[[#This Row],[OB1 PET W.]]+table1[[#This Row],[OB1PetRecWeight]]</f>
        <v>0</v>
      </c>
      <c r="BC72" s="1">
        <v>0</v>
      </c>
      <c r="BD72" s="1">
        <v>0</v>
      </c>
      <c r="BE72" s="1">
        <f>table1[[#This Row],[OB1 Oth.Plast.W.]]+table1[[#This Row],[OB1 O.Plas.Rec.W.]]</f>
        <v>0</v>
      </c>
      <c r="BF72" s="1">
        <v>0</v>
      </c>
      <c r="BG72" s="1">
        <v>0</v>
      </c>
      <c r="BH72" s="1">
        <v>0</v>
      </c>
      <c r="BI72" s="1">
        <f>table1[[#This Row],[OB1 PP W.]]+table1[[#This Row],[OB1 PP Rec.W.]]</f>
        <v>0</v>
      </c>
      <c r="BJ72" s="1">
        <v>0</v>
      </c>
      <c r="BK72" s="1">
        <v>0</v>
      </c>
      <c r="BL72" s="1">
        <f>table1[[#This Row],[OB1 PS W.]]+table1[[#This Row],[OB1 PS Rec.W.]]</f>
        <v>0</v>
      </c>
      <c r="BM72" s="1">
        <v>0</v>
      </c>
      <c r="BN72" s="1">
        <v>0</v>
      </c>
      <c r="BO72" s="1">
        <f>table1[[#This Row],[OB1 PC W.]]+table1[[#This Row],[OB1 PC Rec.W.]]</f>
        <v>0</v>
      </c>
      <c r="BP72" s="1">
        <v>0</v>
      </c>
      <c r="BQ72" s="1">
        <v>0</v>
      </c>
      <c r="BR72" s="1">
        <f>table1[[#This Row],[OB1 LDPE W.]]+table1[[#This Row],[OB1 LDPE Rec.W.]]</f>
        <v>0</v>
      </c>
      <c r="BS72" s="1">
        <v>0</v>
      </c>
      <c r="BT72" s="1">
        <v>0</v>
      </c>
      <c r="BU72" s="1">
        <f>table1[[#This Row],[OB1 PVC W.]]+table1[[#This Row],[OB1 PVC Rec.W.]]</f>
        <v>0</v>
      </c>
      <c r="BV72" s="1">
        <v>0</v>
      </c>
      <c r="BW72" s="1">
        <v>0</v>
      </c>
      <c r="BX72" s="1">
        <f>table1[[#This Row],[OB1 HDPE W.]]+table1[[#This Row],[OB1 HDPE Rec.W.]]</f>
        <v>0</v>
      </c>
      <c r="BY72" s="1">
        <v>0</v>
      </c>
      <c r="BZ72" s="1">
        <v>0</v>
      </c>
      <c r="CA72" s="1">
        <f>table1[[#This Row],[OB1 EPS W.]]+table1[[#This Row],[OB1 EPS Rec.W.]]</f>
        <v>0</v>
      </c>
      <c r="CB72" s="1">
        <v>0</v>
      </c>
      <c r="CC72" s="1">
        <v>0</v>
      </c>
      <c r="CD72" s="1">
        <v>0</v>
      </c>
      <c r="CE72">
        <v>20</v>
      </c>
      <c r="CF72" s="1">
        <f>table1[[#This Row],[OB2 Paper/Board W]]+table1[[#This Row],[OB2 Rec.Pap/Board]]</f>
        <v>0</v>
      </c>
      <c r="CG72" s="1">
        <v>0</v>
      </c>
      <c r="CH72" s="1">
        <v>0</v>
      </c>
      <c r="CI72" s="1">
        <f>table1[[#This Row],[OB2 Corrugated W.]]+table1[[#This Row],[OB2 Rec.Cor.Board]]</f>
        <v>0</v>
      </c>
      <c r="CJ72" s="1">
        <v>0</v>
      </c>
      <c r="CK72" s="1">
        <v>0</v>
      </c>
      <c r="CL72" s="1">
        <f>table1[[#This Row],[OB2 Polyst.W.]]+table1[[#This Row],[OB2 Rec.Polyst.W.]]</f>
        <v>0</v>
      </c>
      <c r="CM72" s="1">
        <v>0</v>
      </c>
      <c r="CN72" s="1">
        <v>0</v>
      </c>
      <c r="CO72" s="1">
        <f>table1[[#This Row],[OB2 PET W.]]+table1[[#This Row],[OB2PetRecWeight]]</f>
        <v>0</v>
      </c>
      <c r="CP72" s="1">
        <v>0</v>
      </c>
      <c r="CQ72" s="1">
        <v>0</v>
      </c>
      <c r="CR72" s="1">
        <v>0</v>
      </c>
      <c r="CS72" s="1">
        <v>0</v>
      </c>
      <c r="CT72" s="1">
        <v>0</v>
      </c>
      <c r="CU72" s="1">
        <v>0</v>
      </c>
      <c r="CV72" s="1">
        <f>table1[[#This Row],[OB2 PP W.]]+table1[[#This Row],[OB2 PP Rec.W.]]</f>
        <v>0</v>
      </c>
      <c r="CW72" s="1">
        <v>0</v>
      </c>
      <c r="CX72" s="1">
        <v>0</v>
      </c>
      <c r="CY72" s="1">
        <f>table1[[#This Row],[OB2 PS W.]]+table1[[#This Row],[OB2 PS Rec.W.]]</f>
        <v>0</v>
      </c>
      <c r="CZ72" s="1">
        <v>0</v>
      </c>
      <c r="DA72" s="1">
        <v>0</v>
      </c>
      <c r="DB72" s="1">
        <f>table1[[#This Row],[OB2 PC W.]]+table1[[#This Row],[OB2 PC Rec.W.]]</f>
        <v>0</v>
      </c>
      <c r="DC72" s="1">
        <v>0</v>
      </c>
      <c r="DD72" s="1">
        <v>0</v>
      </c>
      <c r="DE72" s="1">
        <f>table1[[#This Row],[OB2 LDPE W.]]+table1[[#This Row],[OB2 LDPE Rec.W.]]</f>
        <v>0</v>
      </c>
      <c r="DF72" s="1">
        <v>0</v>
      </c>
      <c r="DG72" s="1">
        <v>0</v>
      </c>
      <c r="DH72" s="1">
        <f>table1[[#This Row],[OB2 PVC W.]]+table1[[#This Row],[OB2 PVC Rec.W.]]</f>
        <v>0</v>
      </c>
      <c r="DI72" s="1">
        <v>0</v>
      </c>
      <c r="DJ72" s="1">
        <v>0</v>
      </c>
      <c r="DK72" s="1">
        <f>table1[[#This Row],[OB2 HDPE W.]]+table1[[#This Row],[OB2 HDPE Rec.W.]]</f>
        <v>0</v>
      </c>
      <c r="DL72" s="1">
        <v>0</v>
      </c>
      <c r="DM72" s="1">
        <v>0</v>
      </c>
      <c r="DN72" s="1">
        <f>table1[[#This Row],[OB2 EPS W.]]+table1[[#This Row],[OB2 EPS Rec.W.]]</f>
        <v>0</v>
      </c>
      <c r="DO72" s="1">
        <v>0</v>
      </c>
      <c r="DP72" s="1">
        <v>0</v>
      </c>
      <c r="DQ72" s="1">
        <v>0</v>
      </c>
    </row>
    <row r="73" spans="1:121" x14ac:dyDescent="0.25">
      <c r="A73" s="1" t="s">
        <v>104</v>
      </c>
      <c r="B73" s="1" t="s">
        <v>345</v>
      </c>
      <c r="C73" t="s">
        <v>566</v>
      </c>
      <c r="D73" t="s">
        <v>567</v>
      </c>
      <c r="E73" t="s">
        <v>568</v>
      </c>
      <c r="F73" s="1" t="s">
        <v>279</v>
      </c>
      <c r="G73">
        <v>1</v>
      </c>
      <c r="H73" s="1">
        <f>table1[[#This Row],[Retail Paper/Board W]]+table1[[#This Row],[Retail Rec.Pap/Board]]</f>
        <v>0</v>
      </c>
      <c r="I73" s="1">
        <v>0</v>
      </c>
      <c r="J73" s="1">
        <v>0</v>
      </c>
      <c r="K73" s="1">
        <f>table1[[#This Row],[Ret.Corrugated W.]]+table1[[#This Row],[Retail Rec.Cor.Board]]</f>
        <v>0</v>
      </c>
      <c r="L73" s="1">
        <v>0</v>
      </c>
      <c r="M73" s="1">
        <v>0</v>
      </c>
      <c r="N73" s="1">
        <f>table1[[#This Row],[Retail Polyst.W.]]+table1[[#This Row],[Retail Rec.Polyst.W.]]</f>
        <v>0</v>
      </c>
      <c r="O73" s="1">
        <v>0</v>
      </c>
      <c r="P73" s="1">
        <v>0</v>
      </c>
      <c r="Q73" s="1">
        <f>table1[[#This Row],[Retail PET W.]]+table1[[#This Row],[RetPetRecWeight]]</f>
        <v>0</v>
      </c>
      <c r="R73" s="1">
        <v>0</v>
      </c>
      <c r="S73" s="1">
        <v>0</v>
      </c>
      <c r="T73" s="1">
        <f>table1[[#This Row],[Retail Oth.Plast.W.]]+table1[[#This Row],[Retail Rec.Plast.W.]]</f>
        <v>0</v>
      </c>
      <c r="U73" s="1">
        <v>0</v>
      </c>
      <c r="V73" s="1">
        <v>0</v>
      </c>
      <c r="W73" s="1">
        <v>0</v>
      </c>
      <c r="X73" s="1">
        <v>0</v>
      </c>
      <c r="Y73" s="1">
        <f>table1[[#This Row],[Retail PP W.]]+table1[[#This Row],[Retail PP Rec.W.]]</f>
        <v>0</v>
      </c>
      <c r="Z73" s="1">
        <v>0</v>
      </c>
      <c r="AA73" s="1">
        <v>0</v>
      </c>
      <c r="AB73" s="1">
        <f>table1[[#This Row],[Retail PS W.]]+table1[[#This Row],[Retail PS Rec.W.]]</f>
        <v>0</v>
      </c>
      <c r="AC73" s="1">
        <v>0</v>
      </c>
      <c r="AD73" s="1">
        <v>0</v>
      </c>
      <c r="AE73" s="1">
        <f>table1[[#This Row],[Retail PC W.]]+table1[[#This Row],[Retail PC Rec.W.]]</f>
        <v>0</v>
      </c>
      <c r="AF73" s="1">
        <v>0</v>
      </c>
      <c r="AG73" s="1">
        <v>0</v>
      </c>
      <c r="AH73" s="1">
        <f>table1[[#This Row],[Retail LDPE W.]]+table1[[#This Row],[Retail LDPE Rec.W.]]</f>
        <v>6</v>
      </c>
      <c r="AI73" s="1">
        <v>6</v>
      </c>
      <c r="AJ73" s="1">
        <v>0</v>
      </c>
      <c r="AK73" s="1">
        <f>table1[[#This Row],[Retail PVC W.]]+table1[[#This Row],[Retail PVC Rec.W.]]</f>
        <v>0</v>
      </c>
      <c r="AL73" s="1">
        <v>0</v>
      </c>
      <c r="AM73" s="1">
        <v>0</v>
      </c>
      <c r="AN73" s="1">
        <f>table1[[#This Row],[Retail HDPE W.]]+table1[[#This Row],[Retail HDPE Rec.W.]]</f>
        <v>0</v>
      </c>
      <c r="AO73" s="1">
        <v>0</v>
      </c>
      <c r="AP73" s="1">
        <v>0</v>
      </c>
      <c r="AQ73" s="1">
        <v>0</v>
      </c>
      <c r="AR73">
        <v>1</v>
      </c>
      <c r="AS73" s="1">
        <f>table1[[#This Row],[OB1 Paper/Board W]]+table1[[#This Row],[OB1 Rec.Pap/Board]]</f>
        <v>0</v>
      </c>
      <c r="AT73" s="1">
        <v>0</v>
      </c>
      <c r="AU73" s="1">
        <v>0</v>
      </c>
      <c r="AV73" s="1">
        <f>table1[[#This Row],[OB1 Corrugated W.]]+table1[[#This Row],[OB1 Rec.Cor.Board]]</f>
        <v>0</v>
      </c>
      <c r="AW73" s="1">
        <v>0</v>
      </c>
      <c r="AX73" s="1">
        <v>0</v>
      </c>
      <c r="AY73" s="1">
        <f>table1[[#This Row],[OB1 Polyst.W.]]+table1[[#This Row],[OB1 Rec.Polyst.W.]]</f>
        <v>0</v>
      </c>
      <c r="AZ73" s="1">
        <v>0</v>
      </c>
      <c r="BA73" s="1">
        <v>0</v>
      </c>
      <c r="BB73" s="1">
        <f>table1[[#This Row],[OB1 PET W.]]+table1[[#This Row],[OB1PetRecWeight]]</f>
        <v>0</v>
      </c>
      <c r="BC73" s="1">
        <v>0</v>
      </c>
      <c r="BD73" s="1">
        <v>0</v>
      </c>
      <c r="BE73" s="1">
        <f>table1[[#This Row],[OB1 Oth.Plast.W.]]+table1[[#This Row],[OB1 O.Plas.Rec.W.]]</f>
        <v>0</v>
      </c>
      <c r="BF73" s="1">
        <v>0</v>
      </c>
      <c r="BG73" s="1">
        <v>0</v>
      </c>
      <c r="BH73" s="1">
        <v>0</v>
      </c>
      <c r="BI73" s="1">
        <f>table1[[#This Row],[OB1 PP W.]]+table1[[#This Row],[OB1 PP Rec.W.]]</f>
        <v>0</v>
      </c>
      <c r="BJ73" s="1">
        <v>0</v>
      </c>
      <c r="BK73" s="1">
        <v>0</v>
      </c>
      <c r="BL73" s="1">
        <f>table1[[#This Row],[OB1 PS W.]]+table1[[#This Row],[OB1 PS Rec.W.]]</f>
        <v>0</v>
      </c>
      <c r="BM73" s="1">
        <v>0</v>
      </c>
      <c r="BN73" s="1">
        <v>0</v>
      </c>
      <c r="BO73" s="1">
        <f>table1[[#This Row],[OB1 PC W.]]+table1[[#This Row],[OB1 PC Rec.W.]]</f>
        <v>0</v>
      </c>
      <c r="BP73" s="1">
        <v>0</v>
      </c>
      <c r="BQ73" s="1">
        <v>0</v>
      </c>
      <c r="BR73" s="1">
        <f>table1[[#This Row],[OB1 LDPE W.]]+table1[[#This Row],[OB1 LDPE Rec.W.]]</f>
        <v>0</v>
      </c>
      <c r="BS73" s="1">
        <v>0</v>
      </c>
      <c r="BT73" s="1">
        <v>0</v>
      </c>
      <c r="BU73" s="1">
        <f>table1[[#This Row],[OB1 PVC W.]]+table1[[#This Row],[OB1 PVC Rec.W.]]</f>
        <v>0</v>
      </c>
      <c r="BV73" s="1">
        <v>0</v>
      </c>
      <c r="BW73" s="1">
        <v>0</v>
      </c>
      <c r="BX73" s="1">
        <f>table1[[#This Row],[OB1 HDPE W.]]+table1[[#This Row],[OB1 HDPE Rec.W.]]</f>
        <v>0</v>
      </c>
      <c r="BY73" s="1">
        <v>0</v>
      </c>
      <c r="BZ73" s="1">
        <v>0</v>
      </c>
      <c r="CA73" s="1">
        <f>table1[[#This Row],[OB1 EPS W.]]+table1[[#This Row],[OB1 EPS Rec.W.]]</f>
        <v>0</v>
      </c>
      <c r="CB73" s="1">
        <v>0</v>
      </c>
      <c r="CC73" s="1">
        <v>0</v>
      </c>
      <c r="CD73" s="1">
        <v>0</v>
      </c>
      <c r="CE73">
        <v>20</v>
      </c>
      <c r="CF73" s="1">
        <f>table1[[#This Row],[OB2 Paper/Board W]]+table1[[#This Row],[OB2 Rec.Pap/Board]]</f>
        <v>0</v>
      </c>
      <c r="CG73" s="1">
        <v>0</v>
      </c>
      <c r="CH73" s="1">
        <v>0</v>
      </c>
      <c r="CI73" s="1">
        <f>table1[[#This Row],[OB2 Corrugated W.]]+table1[[#This Row],[OB2 Rec.Cor.Board]]</f>
        <v>0</v>
      </c>
      <c r="CJ73" s="1">
        <v>0</v>
      </c>
      <c r="CK73" s="1">
        <v>0</v>
      </c>
      <c r="CL73" s="1">
        <f>table1[[#This Row],[OB2 Polyst.W.]]+table1[[#This Row],[OB2 Rec.Polyst.W.]]</f>
        <v>0</v>
      </c>
      <c r="CM73" s="1">
        <v>0</v>
      </c>
      <c r="CN73" s="1">
        <v>0</v>
      </c>
      <c r="CO73" s="1">
        <f>table1[[#This Row],[OB2 PET W.]]+table1[[#This Row],[OB2PetRecWeight]]</f>
        <v>0</v>
      </c>
      <c r="CP73" s="1">
        <v>0</v>
      </c>
      <c r="CQ73" s="1">
        <v>0</v>
      </c>
      <c r="CR73" s="1">
        <v>0</v>
      </c>
      <c r="CS73" s="1">
        <v>0</v>
      </c>
      <c r="CT73" s="1">
        <v>0</v>
      </c>
      <c r="CU73" s="1">
        <v>0</v>
      </c>
      <c r="CV73" s="1">
        <f>table1[[#This Row],[OB2 PP W.]]+table1[[#This Row],[OB2 PP Rec.W.]]</f>
        <v>0</v>
      </c>
      <c r="CW73" s="1">
        <v>0</v>
      </c>
      <c r="CX73" s="1">
        <v>0</v>
      </c>
      <c r="CY73" s="1">
        <f>table1[[#This Row],[OB2 PS W.]]+table1[[#This Row],[OB2 PS Rec.W.]]</f>
        <v>0</v>
      </c>
      <c r="CZ73" s="1">
        <v>0</v>
      </c>
      <c r="DA73" s="1">
        <v>0</v>
      </c>
      <c r="DB73" s="1">
        <f>table1[[#This Row],[OB2 PC W.]]+table1[[#This Row],[OB2 PC Rec.W.]]</f>
        <v>0</v>
      </c>
      <c r="DC73" s="1">
        <v>0</v>
      </c>
      <c r="DD73" s="1">
        <v>0</v>
      </c>
      <c r="DE73" s="1">
        <f>table1[[#This Row],[OB2 LDPE W.]]+table1[[#This Row],[OB2 LDPE Rec.W.]]</f>
        <v>0</v>
      </c>
      <c r="DF73" s="1">
        <v>0</v>
      </c>
      <c r="DG73" s="1">
        <v>0</v>
      </c>
      <c r="DH73" s="1">
        <f>table1[[#This Row],[OB2 PVC W.]]+table1[[#This Row],[OB2 PVC Rec.W.]]</f>
        <v>0</v>
      </c>
      <c r="DI73" s="1">
        <v>0</v>
      </c>
      <c r="DJ73" s="1">
        <v>0</v>
      </c>
      <c r="DK73" s="1">
        <f>table1[[#This Row],[OB2 HDPE W.]]+table1[[#This Row],[OB2 HDPE Rec.W.]]</f>
        <v>0</v>
      </c>
      <c r="DL73" s="1">
        <v>0</v>
      </c>
      <c r="DM73" s="1">
        <v>0</v>
      </c>
      <c r="DN73" s="1">
        <f>table1[[#This Row],[OB2 EPS W.]]+table1[[#This Row],[OB2 EPS Rec.W.]]</f>
        <v>0</v>
      </c>
      <c r="DO73" s="1">
        <v>0</v>
      </c>
      <c r="DP73" s="1">
        <v>0</v>
      </c>
      <c r="DQ73" s="1">
        <v>0</v>
      </c>
    </row>
    <row r="74" spans="1:121" x14ac:dyDescent="0.25">
      <c r="A74" s="1" t="s">
        <v>105</v>
      </c>
      <c r="B74" s="1" t="s">
        <v>342</v>
      </c>
      <c r="C74" t="s">
        <v>569</v>
      </c>
      <c r="D74" t="s">
        <v>570</v>
      </c>
      <c r="E74" t="s">
        <v>571</v>
      </c>
      <c r="F74" s="1" t="s">
        <v>279</v>
      </c>
      <c r="G74">
        <v>1</v>
      </c>
      <c r="H74" s="1">
        <f>table1[[#This Row],[Retail Paper/Board W]]+table1[[#This Row],[Retail Rec.Pap/Board]]</f>
        <v>0</v>
      </c>
      <c r="I74" s="1">
        <v>0</v>
      </c>
      <c r="J74" s="1">
        <v>0</v>
      </c>
      <c r="K74" s="1">
        <f>table1[[#This Row],[Ret.Corrugated W.]]+table1[[#This Row],[Retail Rec.Cor.Board]]</f>
        <v>0</v>
      </c>
      <c r="L74" s="1">
        <v>0</v>
      </c>
      <c r="M74" s="1">
        <v>0</v>
      </c>
      <c r="N74" s="1">
        <f>table1[[#This Row],[Retail Polyst.W.]]+table1[[#This Row],[Retail Rec.Polyst.W.]]</f>
        <v>0</v>
      </c>
      <c r="O74" s="1">
        <v>0</v>
      </c>
      <c r="P74" s="1">
        <v>0</v>
      </c>
      <c r="Q74" s="1">
        <f>table1[[#This Row],[Retail PET W.]]+table1[[#This Row],[RetPetRecWeight]]</f>
        <v>0</v>
      </c>
      <c r="R74" s="1">
        <v>0</v>
      </c>
      <c r="S74" s="1">
        <v>0</v>
      </c>
      <c r="T74" s="1">
        <f>table1[[#This Row],[Retail Oth.Plast.W.]]+table1[[#This Row],[Retail Rec.Plast.W.]]</f>
        <v>0</v>
      </c>
      <c r="U74" s="1">
        <v>0</v>
      </c>
      <c r="V74" s="1">
        <v>0</v>
      </c>
      <c r="W74" s="1">
        <v>0</v>
      </c>
      <c r="X74" s="1">
        <v>0</v>
      </c>
      <c r="Y74" s="1">
        <f>table1[[#This Row],[Retail PP W.]]+table1[[#This Row],[Retail PP Rec.W.]]</f>
        <v>0</v>
      </c>
      <c r="Z74" s="1">
        <v>0</v>
      </c>
      <c r="AA74" s="1">
        <v>0</v>
      </c>
      <c r="AB74" s="1">
        <f>table1[[#This Row],[Retail PS W.]]+table1[[#This Row],[Retail PS Rec.W.]]</f>
        <v>0</v>
      </c>
      <c r="AC74" s="1">
        <v>0</v>
      </c>
      <c r="AD74" s="1">
        <v>0</v>
      </c>
      <c r="AE74" s="1">
        <f>table1[[#This Row],[Retail PC W.]]+table1[[#This Row],[Retail PC Rec.W.]]</f>
        <v>0</v>
      </c>
      <c r="AF74" s="1">
        <v>0</v>
      </c>
      <c r="AG74" s="1">
        <v>0</v>
      </c>
      <c r="AH74" s="1">
        <f>table1[[#This Row],[Retail LDPE W.]]+table1[[#This Row],[Retail LDPE Rec.W.]]</f>
        <v>6</v>
      </c>
      <c r="AI74" s="1">
        <v>6</v>
      </c>
      <c r="AJ74" s="1">
        <v>0</v>
      </c>
      <c r="AK74" s="1">
        <f>table1[[#This Row],[Retail PVC W.]]+table1[[#This Row],[Retail PVC Rec.W.]]</f>
        <v>0</v>
      </c>
      <c r="AL74" s="1">
        <v>0</v>
      </c>
      <c r="AM74" s="1">
        <v>0</v>
      </c>
      <c r="AN74" s="1">
        <f>table1[[#This Row],[Retail HDPE W.]]+table1[[#This Row],[Retail HDPE Rec.W.]]</f>
        <v>0</v>
      </c>
      <c r="AO74" s="1">
        <v>0</v>
      </c>
      <c r="AP74" s="1">
        <v>0</v>
      </c>
      <c r="AQ74" s="1">
        <v>0</v>
      </c>
      <c r="AR74">
        <v>1</v>
      </c>
      <c r="AS74" s="1">
        <f>table1[[#This Row],[OB1 Paper/Board W]]+table1[[#This Row],[OB1 Rec.Pap/Board]]</f>
        <v>0</v>
      </c>
      <c r="AT74" s="1">
        <v>0</v>
      </c>
      <c r="AU74" s="1">
        <v>0</v>
      </c>
      <c r="AV74" s="1">
        <f>table1[[#This Row],[OB1 Corrugated W.]]+table1[[#This Row],[OB1 Rec.Cor.Board]]</f>
        <v>0</v>
      </c>
      <c r="AW74" s="1">
        <v>0</v>
      </c>
      <c r="AX74" s="1">
        <v>0</v>
      </c>
      <c r="AY74" s="1">
        <f>table1[[#This Row],[OB1 Polyst.W.]]+table1[[#This Row],[OB1 Rec.Polyst.W.]]</f>
        <v>0</v>
      </c>
      <c r="AZ74" s="1">
        <v>0</v>
      </c>
      <c r="BA74" s="1">
        <v>0</v>
      </c>
      <c r="BB74" s="1">
        <f>table1[[#This Row],[OB1 PET W.]]+table1[[#This Row],[OB1PetRecWeight]]</f>
        <v>0</v>
      </c>
      <c r="BC74" s="1">
        <v>0</v>
      </c>
      <c r="BD74" s="1">
        <v>0</v>
      </c>
      <c r="BE74" s="1">
        <f>table1[[#This Row],[OB1 Oth.Plast.W.]]+table1[[#This Row],[OB1 O.Plas.Rec.W.]]</f>
        <v>0</v>
      </c>
      <c r="BF74" s="1">
        <v>0</v>
      </c>
      <c r="BG74" s="1">
        <v>0</v>
      </c>
      <c r="BH74" s="1">
        <v>0</v>
      </c>
      <c r="BI74" s="1">
        <f>table1[[#This Row],[OB1 PP W.]]+table1[[#This Row],[OB1 PP Rec.W.]]</f>
        <v>0</v>
      </c>
      <c r="BJ74" s="1">
        <v>0</v>
      </c>
      <c r="BK74" s="1">
        <v>0</v>
      </c>
      <c r="BL74" s="1">
        <f>table1[[#This Row],[OB1 PS W.]]+table1[[#This Row],[OB1 PS Rec.W.]]</f>
        <v>0</v>
      </c>
      <c r="BM74" s="1">
        <v>0</v>
      </c>
      <c r="BN74" s="1">
        <v>0</v>
      </c>
      <c r="BO74" s="1">
        <f>table1[[#This Row],[OB1 PC W.]]+table1[[#This Row],[OB1 PC Rec.W.]]</f>
        <v>0</v>
      </c>
      <c r="BP74" s="1">
        <v>0</v>
      </c>
      <c r="BQ74" s="1">
        <v>0</v>
      </c>
      <c r="BR74" s="1">
        <f>table1[[#This Row],[OB1 LDPE W.]]+table1[[#This Row],[OB1 LDPE Rec.W.]]</f>
        <v>0</v>
      </c>
      <c r="BS74" s="1">
        <v>0</v>
      </c>
      <c r="BT74" s="1">
        <v>0</v>
      </c>
      <c r="BU74" s="1">
        <f>table1[[#This Row],[OB1 PVC W.]]+table1[[#This Row],[OB1 PVC Rec.W.]]</f>
        <v>0</v>
      </c>
      <c r="BV74" s="1">
        <v>0</v>
      </c>
      <c r="BW74" s="1">
        <v>0</v>
      </c>
      <c r="BX74" s="1">
        <f>table1[[#This Row],[OB1 HDPE W.]]+table1[[#This Row],[OB1 HDPE Rec.W.]]</f>
        <v>0</v>
      </c>
      <c r="BY74" s="1">
        <v>0</v>
      </c>
      <c r="BZ74" s="1">
        <v>0</v>
      </c>
      <c r="CA74" s="1">
        <f>table1[[#This Row],[OB1 EPS W.]]+table1[[#This Row],[OB1 EPS Rec.W.]]</f>
        <v>0</v>
      </c>
      <c r="CB74" s="1">
        <v>0</v>
      </c>
      <c r="CC74" s="1">
        <v>0</v>
      </c>
      <c r="CD74" s="1">
        <v>0</v>
      </c>
      <c r="CE74">
        <v>20</v>
      </c>
      <c r="CF74" s="1">
        <f>table1[[#This Row],[OB2 Paper/Board W]]+table1[[#This Row],[OB2 Rec.Pap/Board]]</f>
        <v>0</v>
      </c>
      <c r="CG74" s="1">
        <v>0</v>
      </c>
      <c r="CH74" s="1">
        <v>0</v>
      </c>
      <c r="CI74" s="1">
        <f>table1[[#This Row],[OB2 Corrugated W.]]+table1[[#This Row],[OB2 Rec.Cor.Board]]</f>
        <v>0</v>
      </c>
      <c r="CJ74" s="1">
        <v>0</v>
      </c>
      <c r="CK74" s="1">
        <v>0</v>
      </c>
      <c r="CL74" s="1">
        <f>table1[[#This Row],[OB2 Polyst.W.]]+table1[[#This Row],[OB2 Rec.Polyst.W.]]</f>
        <v>0</v>
      </c>
      <c r="CM74" s="1">
        <v>0</v>
      </c>
      <c r="CN74" s="1">
        <v>0</v>
      </c>
      <c r="CO74" s="1">
        <f>table1[[#This Row],[OB2 PET W.]]+table1[[#This Row],[OB2PetRecWeight]]</f>
        <v>0</v>
      </c>
      <c r="CP74" s="1">
        <v>0</v>
      </c>
      <c r="CQ74" s="1">
        <v>0</v>
      </c>
      <c r="CR74" s="1">
        <v>0</v>
      </c>
      <c r="CS74" s="1">
        <v>0</v>
      </c>
      <c r="CT74" s="1">
        <v>0</v>
      </c>
      <c r="CU74" s="1">
        <v>0</v>
      </c>
      <c r="CV74" s="1">
        <f>table1[[#This Row],[OB2 PP W.]]+table1[[#This Row],[OB2 PP Rec.W.]]</f>
        <v>0</v>
      </c>
      <c r="CW74" s="1">
        <v>0</v>
      </c>
      <c r="CX74" s="1">
        <v>0</v>
      </c>
      <c r="CY74" s="1">
        <f>table1[[#This Row],[OB2 PS W.]]+table1[[#This Row],[OB2 PS Rec.W.]]</f>
        <v>0</v>
      </c>
      <c r="CZ74" s="1">
        <v>0</v>
      </c>
      <c r="DA74" s="1">
        <v>0</v>
      </c>
      <c r="DB74" s="1">
        <f>table1[[#This Row],[OB2 PC W.]]+table1[[#This Row],[OB2 PC Rec.W.]]</f>
        <v>0</v>
      </c>
      <c r="DC74" s="1">
        <v>0</v>
      </c>
      <c r="DD74" s="1">
        <v>0</v>
      </c>
      <c r="DE74" s="1">
        <f>table1[[#This Row],[OB2 LDPE W.]]+table1[[#This Row],[OB2 LDPE Rec.W.]]</f>
        <v>0</v>
      </c>
      <c r="DF74" s="1">
        <v>0</v>
      </c>
      <c r="DG74" s="1">
        <v>0</v>
      </c>
      <c r="DH74" s="1">
        <f>table1[[#This Row],[OB2 PVC W.]]+table1[[#This Row],[OB2 PVC Rec.W.]]</f>
        <v>0</v>
      </c>
      <c r="DI74" s="1">
        <v>0</v>
      </c>
      <c r="DJ74" s="1">
        <v>0</v>
      </c>
      <c r="DK74" s="1">
        <f>table1[[#This Row],[OB2 HDPE W.]]+table1[[#This Row],[OB2 HDPE Rec.W.]]</f>
        <v>0</v>
      </c>
      <c r="DL74" s="1">
        <v>0</v>
      </c>
      <c r="DM74" s="1">
        <v>0</v>
      </c>
      <c r="DN74" s="1">
        <f>table1[[#This Row],[OB2 EPS W.]]+table1[[#This Row],[OB2 EPS Rec.W.]]</f>
        <v>0</v>
      </c>
      <c r="DO74" s="1">
        <v>0</v>
      </c>
      <c r="DP74" s="1">
        <v>0</v>
      </c>
      <c r="DQ74" s="1">
        <v>0</v>
      </c>
    </row>
    <row r="75" spans="1:121" x14ac:dyDescent="0.25">
      <c r="A75" s="1" t="s">
        <v>123</v>
      </c>
      <c r="B75" s="1" t="s">
        <v>346</v>
      </c>
      <c r="C75" t="s">
        <v>572</v>
      </c>
      <c r="D75" t="s">
        <v>573</v>
      </c>
      <c r="E75" t="s">
        <v>574</v>
      </c>
      <c r="F75" s="1" t="s">
        <v>279</v>
      </c>
      <c r="G75">
        <v>1</v>
      </c>
      <c r="H75" s="1">
        <f>table1[[#This Row],[Retail Paper/Board W]]+table1[[#This Row],[Retail Rec.Pap/Board]]</f>
        <v>0</v>
      </c>
      <c r="I75" s="1">
        <v>0</v>
      </c>
      <c r="J75" s="1">
        <v>0</v>
      </c>
      <c r="K75" s="1">
        <f>table1[[#This Row],[Ret.Corrugated W.]]+table1[[#This Row],[Retail Rec.Cor.Board]]</f>
        <v>0</v>
      </c>
      <c r="L75" s="1">
        <v>0</v>
      </c>
      <c r="M75" s="1">
        <v>0</v>
      </c>
      <c r="N75" s="1">
        <f>table1[[#This Row],[Retail Polyst.W.]]+table1[[#This Row],[Retail Rec.Polyst.W.]]</f>
        <v>0</v>
      </c>
      <c r="O75" s="1">
        <v>0</v>
      </c>
      <c r="P75" s="1">
        <v>0</v>
      </c>
      <c r="Q75" s="1">
        <f>table1[[#This Row],[Retail PET W.]]+table1[[#This Row],[RetPetRecWeight]]</f>
        <v>0</v>
      </c>
      <c r="R75" s="1">
        <v>0</v>
      </c>
      <c r="S75" s="1">
        <v>0</v>
      </c>
      <c r="T75" s="1">
        <f>table1[[#This Row],[Retail Oth.Plast.W.]]+table1[[#This Row],[Retail Rec.Plast.W.]]</f>
        <v>0</v>
      </c>
      <c r="U75" s="1">
        <v>0</v>
      </c>
      <c r="V75" s="1">
        <v>0</v>
      </c>
      <c r="W75" s="1">
        <v>0</v>
      </c>
      <c r="X75" s="1">
        <v>0</v>
      </c>
      <c r="Y75" s="1">
        <f>table1[[#This Row],[Retail PP W.]]+table1[[#This Row],[Retail PP Rec.W.]]</f>
        <v>0</v>
      </c>
      <c r="Z75" s="1">
        <v>0</v>
      </c>
      <c r="AA75" s="1">
        <v>0</v>
      </c>
      <c r="AB75" s="1">
        <f>table1[[#This Row],[Retail PS W.]]+table1[[#This Row],[Retail PS Rec.W.]]</f>
        <v>0</v>
      </c>
      <c r="AC75" s="1">
        <v>0</v>
      </c>
      <c r="AD75" s="1">
        <v>0</v>
      </c>
      <c r="AE75" s="1">
        <f>table1[[#This Row],[Retail PC W.]]+table1[[#This Row],[Retail PC Rec.W.]]</f>
        <v>0</v>
      </c>
      <c r="AF75" s="1">
        <v>0</v>
      </c>
      <c r="AG75" s="1">
        <v>0</v>
      </c>
      <c r="AH75" s="1">
        <f>table1[[#This Row],[Retail LDPE W.]]+table1[[#This Row],[Retail LDPE Rec.W.]]</f>
        <v>6</v>
      </c>
      <c r="AI75" s="1">
        <v>6</v>
      </c>
      <c r="AJ75" s="1">
        <v>0</v>
      </c>
      <c r="AK75" s="1">
        <f>table1[[#This Row],[Retail PVC W.]]+table1[[#This Row],[Retail PVC Rec.W.]]</f>
        <v>0</v>
      </c>
      <c r="AL75" s="1">
        <v>0</v>
      </c>
      <c r="AM75" s="1">
        <v>0</v>
      </c>
      <c r="AN75" s="1">
        <f>table1[[#This Row],[Retail HDPE W.]]+table1[[#This Row],[Retail HDPE Rec.W.]]</f>
        <v>0</v>
      </c>
      <c r="AO75" s="1">
        <v>0</v>
      </c>
      <c r="AP75" s="1">
        <v>0</v>
      </c>
      <c r="AQ75" s="1">
        <v>0</v>
      </c>
      <c r="AR75">
        <v>1</v>
      </c>
      <c r="AS75" s="1">
        <f>table1[[#This Row],[OB1 Paper/Board W]]+table1[[#This Row],[OB1 Rec.Pap/Board]]</f>
        <v>0</v>
      </c>
      <c r="AT75" s="1">
        <v>0</v>
      </c>
      <c r="AU75" s="1">
        <v>0</v>
      </c>
      <c r="AV75" s="1">
        <f>table1[[#This Row],[OB1 Corrugated W.]]+table1[[#This Row],[OB1 Rec.Cor.Board]]</f>
        <v>0</v>
      </c>
      <c r="AW75" s="1">
        <v>0</v>
      </c>
      <c r="AX75" s="1">
        <v>0</v>
      </c>
      <c r="AY75" s="1">
        <f>table1[[#This Row],[OB1 Polyst.W.]]+table1[[#This Row],[OB1 Rec.Polyst.W.]]</f>
        <v>0</v>
      </c>
      <c r="AZ75" s="1">
        <v>0</v>
      </c>
      <c r="BA75" s="1">
        <v>0</v>
      </c>
      <c r="BB75" s="1">
        <f>table1[[#This Row],[OB1 PET W.]]+table1[[#This Row],[OB1PetRecWeight]]</f>
        <v>0</v>
      </c>
      <c r="BC75" s="1">
        <v>0</v>
      </c>
      <c r="BD75" s="1">
        <v>0</v>
      </c>
      <c r="BE75" s="1">
        <f>table1[[#This Row],[OB1 Oth.Plast.W.]]+table1[[#This Row],[OB1 O.Plas.Rec.W.]]</f>
        <v>0</v>
      </c>
      <c r="BF75" s="1">
        <v>0</v>
      </c>
      <c r="BG75" s="1">
        <v>0</v>
      </c>
      <c r="BH75" s="1">
        <v>0</v>
      </c>
      <c r="BI75" s="1">
        <f>table1[[#This Row],[OB1 PP W.]]+table1[[#This Row],[OB1 PP Rec.W.]]</f>
        <v>0</v>
      </c>
      <c r="BJ75" s="1">
        <v>0</v>
      </c>
      <c r="BK75" s="1">
        <v>0</v>
      </c>
      <c r="BL75" s="1">
        <f>table1[[#This Row],[OB1 PS W.]]+table1[[#This Row],[OB1 PS Rec.W.]]</f>
        <v>0</v>
      </c>
      <c r="BM75" s="1">
        <v>0</v>
      </c>
      <c r="BN75" s="1">
        <v>0</v>
      </c>
      <c r="BO75" s="1">
        <f>table1[[#This Row],[OB1 PC W.]]+table1[[#This Row],[OB1 PC Rec.W.]]</f>
        <v>0</v>
      </c>
      <c r="BP75" s="1">
        <v>0</v>
      </c>
      <c r="BQ75" s="1">
        <v>0</v>
      </c>
      <c r="BR75" s="1">
        <f>table1[[#This Row],[OB1 LDPE W.]]+table1[[#This Row],[OB1 LDPE Rec.W.]]</f>
        <v>0</v>
      </c>
      <c r="BS75" s="1">
        <v>0</v>
      </c>
      <c r="BT75" s="1">
        <v>0</v>
      </c>
      <c r="BU75" s="1">
        <f>table1[[#This Row],[OB1 PVC W.]]+table1[[#This Row],[OB1 PVC Rec.W.]]</f>
        <v>0</v>
      </c>
      <c r="BV75" s="1">
        <v>0</v>
      </c>
      <c r="BW75" s="1">
        <v>0</v>
      </c>
      <c r="BX75" s="1">
        <f>table1[[#This Row],[OB1 HDPE W.]]+table1[[#This Row],[OB1 HDPE Rec.W.]]</f>
        <v>0</v>
      </c>
      <c r="BY75" s="1">
        <v>0</v>
      </c>
      <c r="BZ75" s="1">
        <v>0</v>
      </c>
      <c r="CA75" s="1">
        <f>table1[[#This Row],[OB1 EPS W.]]+table1[[#This Row],[OB1 EPS Rec.W.]]</f>
        <v>0</v>
      </c>
      <c r="CB75" s="1">
        <v>0</v>
      </c>
      <c r="CC75" s="1">
        <v>0</v>
      </c>
      <c r="CD75" s="1">
        <v>0</v>
      </c>
      <c r="CE75">
        <v>20</v>
      </c>
      <c r="CF75" s="1">
        <f>table1[[#This Row],[OB2 Paper/Board W]]+table1[[#This Row],[OB2 Rec.Pap/Board]]</f>
        <v>0</v>
      </c>
      <c r="CG75" s="1">
        <v>0</v>
      </c>
      <c r="CH75" s="1">
        <v>0</v>
      </c>
      <c r="CI75" s="1">
        <f>table1[[#This Row],[OB2 Corrugated W.]]+table1[[#This Row],[OB2 Rec.Cor.Board]]</f>
        <v>0</v>
      </c>
      <c r="CJ75" s="1">
        <v>0</v>
      </c>
      <c r="CK75" s="1">
        <v>0</v>
      </c>
      <c r="CL75" s="1">
        <f>table1[[#This Row],[OB2 Polyst.W.]]+table1[[#This Row],[OB2 Rec.Polyst.W.]]</f>
        <v>0</v>
      </c>
      <c r="CM75" s="1">
        <v>0</v>
      </c>
      <c r="CN75" s="1">
        <v>0</v>
      </c>
      <c r="CO75" s="1">
        <f>table1[[#This Row],[OB2 PET W.]]+table1[[#This Row],[OB2PetRecWeight]]</f>
        <v>0</v>
      </c>
      <c r="CP75" s="1">
        <v>0</v>
      </c>
      <c r="CQ75" s="1">
        <v>0</v>
      </c>
      <c r="CR75" s="1">
        <v>0</v>
      </c>
      <c r="CS75" s="1">
        <v>0</v>
      </c>
      <c r="CT75" s="1">
        <v>0</v>
      </c>
      <c r="CU75" s="1">
        <v>0</v>
      </c>
      <c r="CV75" s="1">
        <f>table1[[#This Row],[OB2 PP W.]]+table1[[#This Row],[OB2 PP Rec.W.]]</f>
        <v>0</v>
      </c>
      <c r="CW75" s="1">
        <v>0</v>
      </c>
      <c r="CX75" s="1">
        <v>0</v>
      </c>
      <c r="CY75" s="1">
        <f>table1[[#This Row],[OB2 PS W.]]+table1[[#This Row],[OB2 PS Rec.W.]]</f>
        <v>0</v>
      </c>
      <c r="CZ75" s="1">
        <v>0</v>
      </c>
      <c r="DA75" s="1">
        <v>0</v>
      </c>
      <c r="DB75" s="1">
        <f>table1[[#This Row],[OB2 PC W.]]+table1[[#This Row],[OB2 PC Rec.W.]]</f>
        <v>0</v>
      </c>
      <c r="DC75" s="1">
        <v>0</v>
      </c>
      <c r="DD75" s="1">
        <v>0</v>
      </c>
      <c r="DE75" s="1">
        <f>table1[[#This Row],[OB2 LDPE W.]]+table1[[#This Row],[OB2 LDPE Rec.W.]]</f>
        <v>0</v>
      </c>
      <c r="DF75" s="1">
        <v>0</v>
      </c>
      <c r="DG75" s="1">
        <v>0</v>
      </c>
      <c r="DH75" s="1">
        <f>table1[[#This Row],[OB2 PVC W.]]+table1[[#This Row],[OB2 PVC Rec.W.]]</f>
        <v>0</v>
      </c>
      <c r="DI75" s="1">
        <v>0</v>
      </c>
      <c r="DJ75" s="1">
        <v>0</v>
      </c>
      <c r="DK75" s="1">
        <f>table1[[#This Row],[OB2 HDPE W.]]+table1[[#This Row],[OB2 HDPE Rec.W.]]</f>
        <v>0</v>
      </c>
      <c r="DL75" s="1">
        <v>0</v>
      </c>
      <c r="DM75" s="1">
        <v>0</v>
      </c>
      <c r="DN75" s="1">
        <f>table1[[#This Row],[OB2 EPS W.]]+table1[[#This Row],[OB2 EPS Rec.W.]]</f>
        <v>0</v>
      </c>
      <c r="DO75" s="1">
        <v>0</v>
      </c>
      <c r="DP75" s="1">
        <v>0</v>
      </c>
      <c r="DQ75" s="1">
        <v>0</v>
      </c>
    </row>
    <row r="76" spans="1:121" x14ac:dyDescent="0.25">
      <c r="A76" s="1" t="s">
        <v>133</v>
      </c>
      <c r="B76" s="1" t="s">
        <v>340</v>
      </c>
      <c r="C76" t="s">
        <v>575</v>
      </c>
      <c r="D76" t="s">
        <v>455</v>
      </c>
      <c r="E76" t="s">
        <v>455</v>
      </c>
      <c r="F76" s="1" t="s">
        <v>279</v>
      </c>
      <c r="G76">
        <v>1</v>
      </c>
      <c r="H76" s="1">
        <f>table1[[#This Row],[Retail Paper/Board W]]+table1[[#This Row],[Retail Rec.Pap/Board]]</f>
        <v>0</v>
      </c>
      <c r="I76" s="1">
        <v>0</v>
      </c>
      <c r="J76" s="1">
        <v>0</v>
      </c>
      <c r="K76" s="1">
        <f>table1[[#This Row],[Ret.Corrugated W.]]+table1[[#This Row],[Retail Rec.Cor.Board]]</f>
        <v>0</v>
      </c>
      <c r="L76" s="1">
        <v>0</v>
      </c>
      <c r="M76" s="1">
        <v>0</v>
      </c>
      <c r="N76" s="1">
        <f>table1[[#This Row],[Retail Polyst.W.]]+table1[[#This Row],[Retail Rec.Polyst.W.]]</f>
        <v>0</v>
      </c>
      <c r="O76" s="1">
        <v>0</v>
      </c>
      <c r="P76" s="1">
        <v>0</v>
      </c>
      <c r="Q76" s="1">
        <f>table1[[#This Row],[Retail PET W.]]+table1[[#This Row],[RetPetRecWeight]]</f>
        <v>0</v>
      </c>
      <c r="R76" s="1">
        <v>0</v>
      </c>
      <c r="S76" s="1">
        <v>0</v>
      </c>
      <c r="T76" s="1">
        <f>table1[[#This Row],[Retail Oth.Plast.W.]]+table1[[#This Row],[Retail Rec.Plast.W.]]</f>
        <v>0</v>
      </c>
      <c r="U76" s="1">
        <v>0</v>
      </c>
      <c r="V76" s="1">
        <v>0</v>
      </c>
      <c r="W76" s="1">
        <v>0</v>
      </c>
      <c r="X76" s="1">
        <v>0</v>
      </c>
      <c r="Y76" s="1">
        <f>table1[[#This Row],[Retail PP W.]]+table1[[#This Row],[Retail PP Rec.W.]]</f>
        <v>0</v>
      </c>
      <c r="Z76" s="1">
        <v>0</v>
      </c>
      <c r="AA76" s="1">
        <v>0</v>
      </c>
      <c r="AB76" s="1">
        <f>table1[[#This Row],[Retail PS W.]]+table1[[#This Row],[Retail PS Rec.W.]]</f>
        <v>0</v>
      </c>
      <c r="AC76" s="1">
        <v>0</v>
      </c>
      <c r="AD76" s="1">
        <v>0</v>
      </c>
      <c r="AE76" s="1">
        <f>table1[[#This Row],[Retail PC W.]]+table1[[#This Row],[Retail PC Rec.W.]]</f>
        <v>0</v>
      </c>
      <c r="AF76" s="1">
        <v>0</v>
      </c>
      <c r="AG76" s="1">
        <v>0</v>
      </c>
      <c r="AH76" s="1">
        <f>table1[[#This Row],[Retail LDPE W.]]+table1[[#This Row],[Retail LDPE Rec.W.]]</f>
        <v>0</v>
      </c>
      <c r="AI76" s="1">
        <v>0</v>
      </c>
      <c r="AJ76" s="1">
        <v>0</v>
      </c>
      <c r="AK76" s="1">
        <f>table1[[#This Row],[Retail PVC W.]]+table1[[#This Row],[Retail PVC Rec.W.]]</f>
        <v>0</v>
      </c>
      <c r="AL76" s="1">
        <v>0</v>
      </c>
      <c r="AM76" s="1">
        <v>0</v>
      </c>
      <c r="AN76" s="1">
        <f>table1[[#This Row],[Retail HDPE W.]]+table1[[#This Row],[Retail HDPE Rec.W.]]</f>
        <v>0</v>
      </c>
      <c r="AO76" s="1">
        <v>0</v>
      </c>
      <c r="AP76" s="1">
        <v>0</v>
      </c>
      <c r="AQ76" s="1">
        <v>0</v>
      </c>
      <c r="AR76">
        <v>20</v>
      </c>
      <c r="AS76" s="1">
        <f>table1[[#This Row],[OB1 Paper/Board W]]+table1[[#This Row],[OB1 Rec.Pap/Board]]</f>
        <v>0</v>
      </c>
      <c r="AT76" s="1">
        <v>0</v>
      </c>
      <c r="AU76" s="1">
        <v>0</v>
      </c>
      <c r="AV76" s="1">
        <f>table1[[#This Row],[OB1 Corrugated W.]]+table1[[#This Row],[OB1 Rec.Cor.Board]]</f>
        <v>0</v>
      </c>
      <c r="AW76" s="1">
        <v>0</v>
      </c>
      <c r="AX76" s="1">
        <v>0</v>
      </c>
      <c r="AY76" s="1">
        <f>table1[[#This Row],[OB1 Polyst.W.]]+table1[[#This Row],[OB1 Rec.Polyst.W.]]</f>
        <v>0</v>
      </c>
      <c r="AZ76" s="1">
        <v>0</v>
      </c>
      <c r="BA76" s="1">
        <v>0</v>
      </c>
      <c r="BB76" s="1">
        <f>table1[[#This Row],[OB1 PET W.]]+table1[[#This Row],[OB1PetRecWeight]]</f>
        <v>0</v>
      </c>
      <c r="BC76" s="1">
        <v>0</v>
      </c>
      <c r="BD76" s="1">
        <v>0</v>
      </c>
      <c r="BE76" s="1">
        <f>table1[[#This Row],[OB1 Oth.Plast.W.]]+table1[[#This Row],[OB1 O.Plas.Rec.W.]]</f>
        <v>0</v>
      </c>
      <c r="BF76" s="1">
        <v>0</v>
      </c>
      <c r="BG76" s="1">
        <v>0</v>
      </c>
      <c r="BH76" s="1">
        <v>0</v>
      </c>
      <c r="BI76" s="1">
        <f>table1[[#This Row],[OB1 PP W.]]+table1[[#This Row],[OB1 PP Rec.W.]]</f>
        <v>0</v>
      </c>
      <c r="BJ76" s="1">
        <v>0</v>
      </c>
      <c r="BK76" s="1">
        <v>0</v>
      </c>
      <c r="BL76" s="1">
        <f>table1[[#This Row],[OB1 PS W.]]+table1[[#This Row],[OB1 PS Rec.W.]]</f>
        <v>0</v>
      </c>
      <c r="BM76" s="1">
        <v>0</v>
      </c>
      <c r="BN76" s="1">
        <v>0</v>
      </c>
      <c r="BO76" s="1">
        <f>table1[[#This Row],[OB1 PC W.]]+table1[[#This Row],[OB1 PC Rec.W.]]</f>
        <v>0</v>
      </c>
      <c r="BP76" s="1">
        <v>0</v>
      </c>
      <c r="BQ76" s="1">
        <v>0</v>
      </c>
      <c r="BR76" s="1">
        <f>table1[[#This Row],[OB1 LDPE W.]]+table1[[#This Row],[OB1 LDPE Rec.W.]]</f>
        <v>0</v>
      </c>
      <c r="BS76" s="1">
        <v>0</v>
      </c>
      <c r="BT76" s="1">
        <v>0</v>
      </c>
      <c r="BU76" s="1">
        <f>table1[[#This Row],[OB1 PVC W.]]+table1[[#This Row],[OB1 PVC Rec.W.]]</f>
        <v>0</v>
      </c>
      <c r="BV76" s="1">
        <v>0</v>
      </c>
      <c r="BW76" s="1">
        <v>0</v>
      </c>
      <c r="BX76" s="1">
        <f>table1[[#This Row],[OB1 HDPE W.]]+table1[[#This Row],[OB1 HDPE Rec.W.]]</f>
        <v>0</v>
      </c>
      <c r="BY76" s="1">
        <v>0</v>
      </c>
      <c r="BZ76" s="1">
        <v>0</v>
      </c>
      <c r="CA76" s="1">
        <f>table1[[#This Row],[OB1 EPS W.]]+table1[[#This Row],[OB1 EPS Rec.W.]]</f>
        <v>0</v>
      </c>
      <c r="CB76" s="1">
        <v>0</v>
      </c>
      <c r="CC76" s="1">
        <v>0</v>
      </c>
      <c r="CD76" s="1">
        <v>0</v>
      </c>
      <c r="CE76">
        <v>0</v>
      </c>
      <c r="CF76" s="1">
        <f>table1[[#This Row],[OB2 Paper/Board W]]+table1[[#This Row],[OB2 Rec.Pap/Board]]</f>
        <v>0</v>
      </c>
      <c r="CG76" s="1">
        <v>0</v>
      </c>
      <c r="CH76" s="1">
        <v>0</v>
      </c>
      <c r="CI76" s="1">
        <f>table1[[#This Row],[OB2 Corrugated W.]]+table1[[#This Row],[OB2 Rec.Cor.Board]]</f>
        <v>0</v>
      </c>
      <c r="CJ76" s="1">
        <v>0</v>
      </c>
      <c r="CK76" s="1">
        <v>0</v>
      </c>
      <c r="CL76" s="1">
        <f>table1[[#This Row],[OB2 Polyst.W.]]+table1[[#This Row],[OB2 Rec.Polyst.W.]]</f>
        <v>0</v>
      </c>
      <c r="CM76" s="1">
        <v>0</v>
      </c>
      <c r="CN76" s="1">
        <v>0</v>
      </c>
      <c r="CO76" s="1">
        <f>table1[[#This Row],[OB2 PET W.]]+table1[[#This Row],[OB2PetRecWeight]]</f>
        <v>0</v>
      </c>
      <c r="CP76" s="1">
        <v>0</v>
      </c>
      <c r="CQ76" s="1">
        <v>0</v>
      </c>
      <c r="CR76" s="1">
        <v>0</v>
      </c>
      <c r="CS76" s="1">
        <v>0</v>
      </c>
      <c r="CT76" s="1">
        <v>0</v>
      </c>
      <c r="CU76" s="1">
        <v>0</v>
      </c>
      <c r="CV76" s="1">
        <f>table1[[#This Row],[OB2 PP W.]]+table1[[#This Row],[OB2 PP Rec.W.]]</f>
        <v>0</v>
      </c>
      <c r="CW76" s="1">
        <v>0</v>
      </c>
      <c r="CX76" s="1">
        <v>0</v>
      </c>
      <c r="CY76" s="1">
        <f>table1[[#This Row],[OB2 PS W.]]+table1[[#This Row],[OB2 PS Rec.W.]]</f>
        <v>0</v>
      </c>
      <c r="CZ76" s="1">
        <v>0</v>
      </c>
      <c r="DA76" s="1">
        <v>0</v>
      </c>
      <c r="DB76" s="1">
        <f>table1[[#This Row],[OB2 PC W.]]+table1[[#This Row],[OB2 PC Rec.W.]]</f>
        <v>0</v>
      </c>
      <c r="DC76" s="1">
        <v>0</v>
      </c>
      <c r="DD76" s="1">
        <v>0</v>
      </c>
      <c r="DE76" s="1">
        <f>table1[[#This Row],[OB2 LDPE W.]]+table1[[#This Row],[OB2 LDPE Rec.W.]]</f>
        <v>0</v>
      </c>
      <c r="DF76" s="1">
        <v>0</v>
      </c>
      <c r="DG76" s="1">
        <v>0</v>
      </c>
      <c r="DH76" s="1">
        <f>table1[[#This Row],[OB2 PVC W.]]+table1[[#This Row],[OB2 PVC Rec.W.]]</f>
        <v>0</v>
      </c>
      <c r="DI76" s="1">
        <v>0</v>
      </c>
      <c r="DJ76" s="1">
        <v>0</v>
      </c>
      <c r="DK76" s="1">
        <f>table1[[#This Row],[OB2 HDPE W.]]+table1[[#This Row],[OB2 HDPE Rec.W.]]</f>
        <v>0</v>
      </c>
      <c r="DL76" s="1">
        <v>0</v>
      </c>
      <c r="DM76" s="1">
        <v>0</v>
      </c>
      <c r="DN76" s="1">
        <f>table1[[#This Row],[OB2 EPS W.]]+table1[[#This Row],[OB2 EPS Rec.W.]]</f>
        <v>0</v>
      </c>
      <c r="DO76" s="1">
        <v>0</v>
      </c>
      <c r="DP76" s="1">
        <v>0</v>
      </c>
      <c r="DQ76" s="1">
        <v>0</v>
      </c>
    </row>
    <row r="77" spans="1:121" x14ac:dyDescent="0.25">
      <c r="A77" s="1" t="s">
        <v>92</v>
      </c>
      <c r="B77" s="1" t="s">
        <v>376</v>
      </c>
      <c r="C77" t="s">
        <v>576</v>
      </c>
      <c r="D77" t="s">
        <v>577</v>
      </c>
      <c r="E77" t="s">
        <v>578</v>
      </c>
      <c r="F77" s="1" t="s">
        <v>279</v>
      </c>
      <c r="G77">
        <v>1</v>
      </c>
      <c r="H77" s="1">
        <f>table1[[#This Row],[Retail Paper/Board W]]+table1[[#This Row],[Retail Rec.Pap/Board]]</f>
        <v>0</v>
      </c>
      <c r="I77" s="1">
        <v>0</v>
      </c>
      <c r="J77" s="1">
        <v>0</v>
      </c>
      <c r="K77" s="1">
        <f>table1[[#This Row],[Ret.Corrugated W.]]+table1[[#This Row],[Retail Rec.Cor.Board]]</f>
        <v>0</v>
      </c>
      <c r="L77" s="1">
        <v>0</v>
      </c>
      <c r="M77" s="1">
        <v>0</v>
      </c>
      <c r="N77" s="1">
        <f>table1[[#This Row],[Retail Polyst.W.]]+table1[[#This Row],[Retail Rec.Polyst.W.]]</f>
        <v>0</v>
      </c>
      <c r="O77" s="1">
        <v>0</v>
      </c>
      <c r="P77" s="1">
        <v>0</v>
      </c>
      <c r="Q77" s="1">
        <f>table1[[#This Row],[Retail PET W.]]+table1[[#This Row],[RetPetRecWeight]]</f>
        <v>0</v>
      </c>
      <c r="R77" s="1">
        <v>0</v>
      </c>
      <c r="S77" s="1">
        <v>0</v>
      </c>
      <c r="T77" s="1">
        <f>table1[[#This Row],[Retail Oth.Plast.W.]]+table1[[#This Row],[Retail Rec.Plast.W.]]</f>
        <v>0</v>
      </c>
      <c r="U77" s="1">
        <v>0</v>
      </c>
      <c r="V77" s="1">
        <v>0</v>
      </c>
      <c r="W77" s="1">
        <v>0</v>
      </c>
      <c r="X77" s="1">
        <v>0</v>
      </c>
      <c r="Y77" s="1">
        <f>table1[[#This Row],[Retail PP W.]]+table1[[#This Row],[Retail PP Rec.W.]]</f>
        <v>0</v>
      </c>
      <c r="Z77" s="1">
        <v>0</v>
      </c>
      <c r="AA77" s="1">
        <v>0</v>
      </c>
      <c r="AB77" s="1">
        <f>table1[[#This Row],[Retail PS W.]]+table1[[#This Row],[Retail PS Rec.W.]]</f>
        <v>0</v>
      </c>
      <c r="AC77" s="1">
        <v>0</v>
      </c>
      <c r="AD77" s="1">
        <v>0</v>
      </c>
      <c r="AE77" s="1">
        <f>table1[[#This Row],[Retail PC W.]]+table1[[#This Row],[Retail PC Rec.W.]]</f>
        <v>0</v>
      </c>
      <c r="AF77" s="1">
        <v>0</v>
      </c>
      <c r="AG77" s="1">
        <v>0</v>
      </c>
      <c r="AH77" s="1">
        <f>table1[[#This Row],[Retail LDPE W.]]+table1[[#This Row],[Retail LDPE Rec.W.]]</f>
        <v>4</v>
      </c>
      <c r="AI77" s="1">
        <v>4</v>
      </c>
      <c r="AJ77" s="1">
        <v>0</v>
      </c>
      <c r="AK77" s="1">
        <f>table1[[#This Row],[Retail PVC W.]]+table1[[#This Row],[Retail PVC Rec.W.]]</f>
        <v>0</v>
      </c>
      <c r="AL77" s="1">
        <v>0</v>
      </c>
      <c r="AM77" s="1">
        <v>0</v>
      </c>
      <c r="AN77" s="1">
        <f>table1[[#This Row],[Retail HDPE W.]]+table1[[#This Row],[Retail HDPE Rec.W.]]</f>
        <v>0</v>
      </c>
      <c r="AO77" s="1">
        <v>0</v>
      </c>
      <c r="AP77" s="1">
        <v>0</v>
      </c>
      <c r="AQ77" s="1">
        <v>0</v>
      </c>
      <c r="AR77">
        <v>1</v>
      </c>
      <c r="AS77" s="1">
        <f>table1[[#This Row],[OB1 Paper/Board W]]+table1[[#This Row],[OB1 Rec.Pap/Board]]</f>
        <v>0</v>
      </c>
      <c r="AT77" s="1">
        <v>0</v>
      </c>
      <c r="AU77" s="1">
        <v>0</v>
      </c>
      <c r="AV77" s="1">
        <f>table1[[#This Row],[OB1 Corrugated W.]]+table1[[#This Row],[OB1 Rec.Cor.Board]]</f>
        <v>0</v>
      </c>
      <c r="AW77" s="1">
        <v>0</v>
      </c>
      <c r="AX77" s="1">
        <v>0</v>
      </c>
      <c r="AY77" s="1">
        <f>table1[[#This Row],[OB1 Polyst.W.]]+table1[[#This Row],[OB1 Rec.Polyst.W.]]</f>
        <v>0</v>
      </c>
      <c r="AZ77" s="1">
        <v>0</v>
      </c>
      <c r="BA77" s="1">
        <v>0</v>
      </c>
      <c r="BB77" s="1">
        <f>table1[[#This Row],[OB1 PET W.]]+table1[[#This Row],[OB1PetRecWeight]]</f>
        <v>0</v>
      </c>
      <c r="BC77" s="1">
        <v>0</v>
      </c>
      <c r="BD77" s="1">
        <v>0</v>
      </c>
      <c r="BE77" s="1">
        <f>table1[[#This Row],[OB1 Oth.Plast.W.]]+table1[[#This Row],[OB1 O.Plas.Rec.W.]]</f>
        <v>0</v>
      </c>
      <c r="BF77" s="1">
        <v>0</v>
      </c>
      <c r="BG77" s="1">
        <v>0</v>
      </c>
      <c r="BH77" s="1">
        <v>0</v>
      </c>
      <c r="BI77" s="1">
        <f>table1[[#This Row],[OB1 PP W.]]+table1[[#This Row],[OB1 PP Rec.W.]]</f>
        <v>0</v>
      </c>
      <c r="BJ77" s="1">
        <v>0</v>
      </c>
      <c r="BK77" s="1">
        <v>0</v>
      </c>
      <c r="BL77" s="1">
        <f>table1[[#This Row],[OB1 PS W.]]+table1[[#This Row],[OB1 PS Rec.W.]]</f>
        <v>0</v>
      </c>
      <c r="BM77" s="1">
        <v>0</v>
      </c>
      <c r="BN77" s="1">
        <v>0</v>
      </c>
      <c r="BO77" s="1">
        <f>table1[[#This Row],[OB1 PC W.]]+table1[[#This Row],[OB1 PC Rec.W.]]</f>
        <v>0</v>
      </c>
      <c r="BP77" s="1">
        <v>0</v>
      </c>
      <c r="BQ77" s="1">
        <v>0</v>
      </c>
      <c r="BR77" s="1">
        <f>table1[[#This Row],[OB1 LDPE W.]]+table1[[#This Row],[OB1 LDPE Rec.W.]]</f>
        <v>0</v>
      </c>
      <c r="BS77" s="1">
        <v>0</v>
      </c>
      <c r="BT77" s="1">
        <v>0</v>
      </c>
      <c r="BU77" s="1">
        <f>table1[[#This Row],[OB1 PVC W.]]+table1[[#This Row],[OB1 PVC Rec.W.]]</f>
        <v>0</v>
      </c>
      <c r="BV77" s="1">
        <v>0</v>
      </c>
      <c r="BW77" s="1">
        <v>0</v>
      </c>
      <c r="BX77" s="1">
        <f>table1[[#This Row],[OB1 HDPE W.]]+table1[[#This Row],[OB1 HDPE Rec.W.]]</f>
        <v>0</v>
      </c>
      <c r="BY77" s="1">
        <v>0</v>
      </c>
      <c r="BZ77" s="1">
        <v>0</v>
      </c>
      <c r="CA77" s="1">
        <f>table1[[#This Row],[OB1 EPS W.]]+table1[[#This Row],[OB1 EPS Rec.W.]]</f>
        <v>0</v>
      </c>
      <c r="CB77" s="1">
        <v>0</v>
      </c>
      <c r="CC77" s="1">
        <v>0</v>
      </c>
      <c r="CD77" s="1">
        <v>0</v>
      </c>
      <c r="CE77">
        <v>20</v>
      </c>
      <c r="CF77" s="1">
        <f>table1[[#This Row],[OB2 Paper/Board W]]+table1[[#This Row],[OB2 Rec.Pap/Board]]</f>
        <v>0</v>
      </c>
      <c r="CG77" s="1">
        <v>0</v>
      </c>
      <c r="CH77" s="1">
        <v>0</v>
      </c>
      <c r="CI77" s="1">
        <f>table1[[#This Row],[OB2 Corrugated W.]]+table1[[#This Row],[OB2 Rec.Cor.Board]]</f>
        <v>0</v>
      </c>
      <c r="CJ77" s="1">
        <v>0</v>
      </c>
      <c r="CK77" s="1">
        <v>0</v>
      </c>
      <c r="CL77" s="1">
        <f>table1[[#This Row],[OB2 Polyst.W.]]+table1[[#This Row],[OB2 Rec.Polyst.W.]]</f>
        <v>0</v>
      </c>
      <c r="CM77" s="1">
        <v>0</v>
      </c>
      <c r="CN77" s="1">
        <v>0</v>
      </c>
      <c r="CO77" s="1">
        <f>table1[[#This Row],[OB2 PET W.]]+table1[[#This Row],[OB2PetRecWeight]]</f>
        <v>0</v>
      </c>
      <c r="CP77" s="1">
        <v>0</v>
      </c>
      <c r="CQ77" s="1">
        <v>0</v>
      </c>
      <c r="CR77" s="1">
        <v>0</v>
      </c>
      <c r="CS77" s="1">
        <v>0</v>
      </c>
      <c r="CT77" s="1">
        <v>0</v>
      </c>
      <c r="CU77" s="1">
        <v>0</v>
      </c>
      <c r="CV77" s="1">
        <f>table1[[#This Row],[OB2 PP W.]]+table1[[#This Row],[OB2 PP Rec.W.]]</f>
        <v>0</v>
      </c>
      <c r="CW77" s="1">
        <v>0</v>
      </c>
      <c r="CX77" s="1">
        <v>0</v>
      </c>
      <c r="CY77" s="1">
        <f>table1[[#This Row],[OB2 PS W.]]+table1[[#This Row],[OB2 PS Rec.W.]]</f>
        <v>0</v>
      </c>
      <c r="CZ77" s="1">
        <v>0</v>
      </c>
      <c r="DA77" s="1">
        <v>0</v>
      </c>
      <c r="DB77" s="1">
        <f>table1[[#This Row],[OB2 PC W.]]+table1[[#This Row],[OB2 PC Rec.W.]]</f>
        <v>0</v>
      </c>
      <c r="DC77" s="1">
        <v>0</v>
      </c>
      <c r="DD77" s="1">
        <v>0</v>
      </c>
      <c r="DE77" s="1">
        <f>table1[[#This Row],[OB2 LDPE W.]]+table1[[#This Row],[OB2 LDPE Rec.W.]]</f>
        <v>0</v>
      </c>
      <c r="DF77" s="1">
        <v>0</v>
      </c>
      <c r="DG77" s="1">
        <v>0</v>
      </c>
      <c r="DH77" s="1">
        <f>table1[[#This Row],[OB2 PVC W.]]+table1[[#This Row],[OB2 PVC Rec.W.]]</f>
        <v>0</v>
      </c>
      <c r="DI77" s="1">
        <v>0</v>
      </c>
      <c r="DJ77" s="1">
        <v>0</v>
      </c>
      <c r="DK77" s="1">
        <f>table1[[#This Row],[OB2 HDPE W.]]+table1[[#This Row],[OB2 HDPE Rec.W.]]</f>
        <v>0</v>
      </c>
      <c r="DL77" s="1">
        <v>0</v>
      </c>
      <c r="DM77" s="1">
        <v>0</v>
      </c>
      <c r="DN77" s="1">
        <f>table1[[#This Row],[OB2 EPS W.]]+table1[[#This Row],[OB2 EPS Rec.W.]]</f>
        <v>0</v>
      </c>
      <c r="DO77" s="1">
        <v>0</v>
      </c>
      <c r="DP77" s="1">
        <v>0</v>
      </c>
      <c r="DQ77" s="1">
        <v>0</v>
      </c>
    </row>
    <row r="78" spans="1:121" x14ac:dyDescent="0.25">
      <c r="A78" s="1" t="s">
        <v>82</v>
      </c>
      <c r="B78" s="1" t="s">
        <v>377</v>
      </c>
      <c r="C78" t="s">
        <v>579</v>
      </c>
      <c r="D78" t="s">
        <v>580</v>
      </c>
      <c r="E78" t="s">
        <v>581</v>
      </c>
      <c r="F78" s="1" t="s">
        <v>279</v>
      </c>
      <c r="G78">
        <v>1</v>
      </c>
      <c r="H78" s="1">
        <f>table1[[#This Row],[Retail Paper/Board W]]+table1[[#This Row],[Retail Rec.Pap/Board]]</f>
        <v>0</v>
      </c>
      <c r="I78" s="1">
        <v>0</v>
      </c>
      <c r="J78" s="1">
        <v>0</v>
      </c>
      <c r="K78" s="1">
        <f>table1[[#This Row],[Ret.Corrugated W.]]+table1[[#This Row],[Retail Rec.Cor.Board]]</f>
        <v>0</v>
      </c>
      <c r="L78" s="1">
        <v>0</v>
      </c>
      <c r="M78" s="1">
        <v>0</v>
      </c>
      <c r="N78" s="1">
        <f>table1[[#This Row],[Retail Polyst.W.]]+table1[[#This Row],[Retail Rec.Polyst.W.]]</f>
        <v>0</v>
      </c>
      <c r="O78" s="1">
        <v>0</v>
      </c>
      <c r="P78" s="1">
        <v>0</v>
      </c>
      <c r="Q78" s="1">
        <f>table1[[#This Row],[Retail PET W.]]+table1[[#This Row],[RetPetRecWeight]]</f>
        <v>0</v>
      </c>
      <c r="R78" s="1">
        <v>0</v>
      </c>
      <c r="S78" s="1">
        <v>0</v>
      </c>
      <c r="T78" s="1">
        <f>table1[[#This Row],[Retail Oth.Plast.W.]]+table1[[#This Row],[Retail Rec.Plast.W.]]</f>
        <v>0</v>
      </c>
      <c r="U78" s="1">
        <v>0</v>
      </c>
      <c r="V78" s="1">
        <v>0</v>
      </c>
      <c r="W78" s="1">
        <v>0</v>
      </c>
      <c r="X78" s="1">
        <v>0</v>
      </c>
      <c r="Y78" s="1">
        <f>table1[[#This Row],[Retail PP W.]]+table1[[#This Row],[Retail PP Rec.W.]]</f>
        <v>0</v>
      </c>
      <c r="Z78" s="1">
        <v>0</v>
      </c>
      <c r="AA78" s="1">
        <v>0</v>
      </c>
      <c r="AB78" s="1">
        <f>table1[[#This Row],[Retail PS W.]]+table1[[#This Row],[Retail PS Rec.W.]]</f>
        <v>0</v>
      </c>
      <c r="AC78" s="1">
        <v>0</v>
      </c>
      <c r="AD78" s="1">
        <v>0</v>
      </c>
      <c r="AE78" s="1">
        <f>table1[[#This Row],[Retail PC W.]]+table1[[#This Row],[Retail PC Rec.W.]]</f>
        <v>0</v>
      </c>
      <c r="AF78" s="1">
        <v>0</v>
      </c>
      <c r="AG78" s="1">
        <v>0</v>
      </c>
      <c r="AH78" s="1">
        <f>table1[[#This Row],[Retail LDPE W.]]+table1[[#This Row],[Retail LDPE Rec.W.]]</f>
        <v>4</v>
      </c>
      <c r="AI78" s="1">
        <v>4</v>
      </c>
      <c r="AJ78" s="1">
        <v>0</v>
      </c>
      <c r="AK78" s="1">
        <f>table1[[#This Row],[Retail PVC W.]]+table1[[#This Row],[Retail PVC Rec.W.]]</f>
        <v>0</v>
      </c>
      <c r="AL78" s="1">
        <v>0</v>
      </c>
      <c r="AM78" s="1">
        <v>0</v>
      </c>
      <c r="AN78" s="1">
        <f>table1[[#This Row],[Retail HDPE W.]]+table1[[#This Row],[Retail HDPE Rec.W.]]</f>
        <v>0</v>
      </c>
      <c r="AO78" s="1">
        <v>0</v>
      </c>
      <c r="AP78" s="1">
        <v>0</v>
      </c>
      <c r="AQ78" s="1">
        <v>0</v>
      </c>
      <c r="AR78">
        <v>1</v>
      </c>
      <c r="AS78" s="1">
        <f>table1[[#This Row],[OB1 Paper/Board W]]+table1[[#This Row],[OB1 Rec.Pap/Board]]</f>
        <v>0</v>
      </c>
      <c r="AT78" s="1">
        <v>0</v>
      </c>
      <c r="AU78" s="1">
        <v>0</v>
      </c>
      <c r="AV78" s="1">
        <f>table1[[#This Row],[OB1 Corrugated W.]]+table1[[#This Row],[OB1 Rec.Cor.Board]]</f>
        <v>0</v>
      </c>
      <c r="AW78" s="1">
        <v>0</v>
      </c>
      <c r="AX78" s="1">
        <v>0</v>
      </c>
      <c r="AY78" s="1">
        <f>table1[[#This Row],[OB1 Polyst.W.]]+table1[[#This Row],[OB1 Rec.Polyst.W.]]</f>
        <v>0</v>
      </c>
      <c r="AZ78" s="1">
        <v>0</v>
      </c>
      <c r="BA78" s="1">
        <v>0</v>
      </c>
      <c r="BB78" s="1">
        <f>table1[[#This Row],[OB1 PET W.]]+table1[[#This Row],[OB1PetRecWeight]]</f>
        <v>0</v>
      </c>
      <c r="BC78" s="1">
        <v>0</v>
      </c>
      <c r="BD78" s="1">
        <v>0</v>
      </c>
      <c r="BE78" s="1">
        <f>table1[[#This Row],[OB1 Oth.Plast.W.]]+table1[[#This Row],[OB1 O.Plas.Rec.W.]]</f>
        <v>0</v>
      </c>
      <c r="BF78" s="1">
        <v>0</v>
      </c>
      <c r="BG78" s="1">
        <v>0</v>
      </c>
      <c r="BH78" s="1">
        <v>0</v>
      </c>
      <c r="BI78" s="1">
        <f>table1[[#This Row],[OB1 PP W.]]+table1[[#This Row],[OB1 PP Rec.W.]]</f>
        <v>0</v>
      </c>
      <c r="BJ78" s="1">
        <v>0</v>
      </c>
      <c r="BK78" s="1">
        <v>0</v>
      </c>
      <c r="BL78" s="1">
        <f>table1[[#This Row],[OB1 PS W.]]+table1[[#This Row],[OB1 PS Rec.W.]]</f>
        <v>0</v>
      </c>
      <c r="BM78" s="1">
        <v>0</v>
      </c>
      <c r="BN78" s="1">
        <v>0</v>
      </c>
      <c r="BO78" s="1">
        <f>table1[[#This Row],[OB1 PC W.]]+table1[[#This Row],[OB1 PC Rec.W.]]</f>
        <v>0</v>
      </c>
      <c r="BP78" s="1">
        <v>0</v>
      </c>
      <c r="BQ78" s="1">
        <v>0</v>
      </c>
      <c r="BR78" s="1">
        <f>table1[[#This Row],[OB1 LDPE W.]]+table1[[#This Row],[OB1 LDPE Rec.W.]]</f>
        <v>0</v>
      </c>
      <c r="BS78" s="1">
        <v>0</v>
      </c>
      <c r="BT78" s="1">
        <v>0</v>
      </c>
      <c r="BU78" s="1">
        <f>table1[[#This Row],[OB1 PVC W.]]+table1[[#This Row],[OB1 PVC Rec.W.]]</f>
        <v>0</v>
      </c>
      <c r="BV78" s="1">
        <v>0</v>
      </c>
      <c r="BW78" s="1">
        <v>0</v>
      </c>
      <c r="BX78" s="1">
        <f>table1[[#This Row],[OB1 HDPE W.]]+table1[[#This Row],[OB1 HDPE Rec.W.]]</f>
        <v>0</v>
      </c>
      <c r="BY78" s="1">
        <v>0</v>
      </c>
      <c r="BZ78" s="1">
        <v>0</v>
      </c>
      <c r="CA78" s="1">
        <f>table1[[#This Row],[OB1 EPS W.]]+table1[[#This Row],[OB1 EPS Rec.W.]]</f>
        <v>0</v>
      </c>
      <c r="CB78" s="1">
        <v>0</v>
      </c>
      <c r="CC78" s="1">
        <v>0</v>
      </c>
      <c r="CD78" s="1">
        <v>0</v>
      </c>
      <c r="CE78">
        <v>12</v>
      </c>
      <c r="CF78" s="1">
        <f>table1[[#This Row],[OB2 Paper/Board W]]+table1[[#This Row],[OB2 Rec.Pap/Board]]</f>
        <v>0</v>
      </c>
      <c r="CG78" s="1">
        <v>0</v>
      </c>
      <c r="CH78" s="1">
        <v>0</v>
      </c>
      <c r="CI78" s="1">
        <f>table1[[#This Row],[OB2 Corrugated W.]]+table1[[#This Row],[OB2 Rec.Cor.Board]]</f>
        <v>0</v>
      </c>
      <c r="CJ78" s="1">
        <v>0</v>
      </c>
      <c r="CK78" s="1">
        <v>0</v>
      </c>
      <c r="CL78" s="1">
        <f>table1[[#This Row],[OB2 Polyst.W.]]+table1[[#This Row],[OB2 Rec.Polyst.W.]]</f>
        <v>0</v>
      </c>
      <c r="CM78" s="1">
        <v>0</v>
      </c>
      <c r="CN78" s="1">
        <v>0</v>
      </c>
      <c r="CO78" s="1">
        <f>table1[[#This Row],[OB2 PET W.]]+table1[[#This Row],[OB2PetRecWeight]]</f>
        <v>0</v>
      </c>
      <c r="CP78" s="1">
        <v>0</v>
      </c>
      <c r="CQ78" s="1">
        <v>0</v>
      </c>
      <c r="CR78" s="1">
        <v>0</v>
      </c>
      <c r="CS78" s="1">
        <v>0</v>
      </c>
      <c r="CT78" s="1">
        <v>0</v>
      </c>
      <c r="CU78" s="1">
        <v>0</v>
      </c>
      <c r="CV78" s="1">
        <f>table1[[#This Row],[OB2 PP W.]]+table1[[#This Row],[OB2 PP Rec.W.]]</f>
        <v>0</v>
      </c>
      <c r="CW78" s="1">
        <v>0</v>
      </c>
      <c r="CX78" s="1">
        <v>0</v>
      </c>
      <c r="CY78" s="1">
        <f>table1[[#This Row],[OB2 PS W.]]+table1[[#This Row],[OB2 PS Rec.W.]]</f>
        <v>0</v>
      </c>
      <c r="CZ78" s="1">
        <v>0</v>
      </c>
      <c r="DA78" s="1">
        <v>0</v>
      </c>
      <c r="DB78" s="1">
        <f>table1[[#This Row],[OB2 PC W.]]+table1[[#This Row],[OB2 PC Rec.W.]]</f>
        <v>0</v>
      </c>
      <c r="DC78" s="1">
        <v>0</v>
      </c>
      <c r="DD78" s="1">
        <v>0</v>
      </c>
      <c r="DE78" s="1">
        <f>table1[[#This Row],[OB2 LDPE W.]]+table1[[#This Row],[OB2 LDPE Rec.W.]]</f>
        <v>0</v>
      </c>
      <c r="DF78" s="1">
        <v>0</v>
      </c>
      <c r="DG78" s="1">
        <v>0</v>
      </c>
      <c r="DH78" s="1">
        <f>table1[[#This Row],[OB2 PVC W.]]+table1[[#This Row],[OB2 PVC Rec.W.]]</f>
        <v>0</v>
      </c>
      <c r="DI78" s="1">
        <v>0</v>
      </c>
      <c r="DJ78" s="1">
        <v>0</v>
      </c>
      <c r="DK78" s="1">
        <f>table1[[#This Row],[OB2 HDPE W.]]+table1[[#This Row],[OB2 HDPE Rec.W.]]</f>
        <v>0</v>
      </c>
      <c r="DL78" s="1">
        <v>0</v>
      </c>
      <c r="DM78" s="1">
        <v>0</v>
      </c>
      <c r="DN78" s="1">
        <f>table1[[#This Row],[OB2 EPS W.]]+table1[[#This Row],[OB2 EPS Rec.W.]]</f>
        <v>0</v>
      </c>
      <c r="DO78" s="1">
        <v>0</v>
      </c>
      <c r="DP78" s="1">
        <v>0</v>
      </c>
      <c r="DQ78" s="1">
        <v>0</v>
      </c>
    </row>
    <row r="79" spans="1:121" x14ac:dyDescent="0.25">
      <c r="A79" s="1" t="s">
        <v>79</v>
      </c>
      <c r="B79" s="1" t="s">
        <v>349</v>
      </c>
      <c r="C79" t="s">
        <v>582</v>
      </c>
      <c r="D79" t="s">
        <v>583</v>
      </c>
      <c r="E79" t="s">
        <v>455</v>
      </c>
      <c r="F79" s="1" t="s">
        <v>279</v>
      </c>
      <c r="G79">
        <v>1</v>
      </c>
      <c r="H79" s="1">
        <f>table1[[#This Row],[Retail Paper/Board W]]+table1[[#This Row],[Retail Rec.Pap/Board]]</f>
        <v>0</v>
      </c>
      <c r="I79" s="1">
        <v>0</v>
      </c>
      <c r="J79" s="1">
        <v>0</v>
      </c>
      <c r="K79" s="1">
        <f>table1[[#This Row],[Ret.Corrugated W.]]+table1[[#This Row],[Retail Rec.Cor.Board]]</f>
        <v>0</v>
      </c>
      <c r="L79" s="1">
        <v>0</v>
      </c>
      <c r="M79" s="1">
        <v>0</v>
      </c>
      <c r="N79" s="1">
        <f>table1[[#This Row],[Retail Polyst.W.]]+table1[[#This Row],[Retail Rec.Polyst.W.]]</f>
        <v>0</v>
      </c>
      <c r="O79" s="1">
        <v>0</v>
      </c>
      <c r="P79" s="1">
        <v>0</v>
      </c>
      <c r="Q79" s="1">
        <f>table1[[#This Row],[Retail PET W.]]+table1[[#This Row],[RetPetRecWeight]]</f>
        <v>0</v>
      </c>
      <c r="R79" s="1">
        <v>0</v>
      </c>
      <c r="S79" s="1">
        <v>0</v>
      </c>
      <c r="T79" s="1">
        <f>table1[[#This Row],[Retail Oth.Plast.W.]]+table1[[#This Row],[Retail Rec.Plast.W.]]</f>
        <v>0</v>
      </c>
      <c r="U79" s="1">
        <v>0</v>
      </c>
      <c r="V79" s="1">
        <v>0</v>
      </c>
      <c r="W79" s="1">
        <v>0</v>
      </c>
      <c r="X79" s="1">
        <v>0</v>
      </c>
      <c r="Y79" s="1">
        <f>table1[[#This Row],[Retail PP W.]]+table1[[#This Row],[Retail PP Rec.W.]]</f>
        <v>0</v>
      </c>
      <c r="Z79" s="1">
        <v>0</v>
      </c>
      <c r="AA79" s="1">
        <v>0</v>
      </c>
      <c r="AB79" s="1">
        <f>table1[[#This Row],[Retail PS W.]]+table1[[#This Row],[Retail PS Rec.W.]]</f>
        <v>0</v>
      </c>
      <c r="AC79" s="1">
        <v>0</v>
      </c>
      <c r="AD79" s="1">
        <v>0</v>
      </c>
      <c r="AE79" s="1">
        <f>table1[[#This Row],[Retail PC W.]]+table1[[#This Row],[Retail PC Rec.W.]]</f>
        <v>0</v>
      </c>
      <c r="AF79" s="1">
        <v>0</v>
      </c>
      <c r="AG79" s="1">
        <v>0</v>
      </c>
      <c r="AH79" s="1">
        <f>table1[[#This Row],[Retail LDPE W.]]+table1[[#This Row],[Retail LDPE Rec.W.]]</f>
        <v>2</v>
      </c>
      <c r="AI79" s="1">
        <v>2</v>
      </c>
      <c r="AJ79" s="1">
        <v>0</v>
      </c>
      <c r="AK79" s="1">
        <f>table1[[#This Row],[Retail PVC W.]]+table1[[#This Row],[Retail PVC Rec.W.]]</f>
        <v>0</v>
      </c>
      <c r="AL79" s="1">
        <v>0</v>
      </c>
      <c r="AM79" s="1">
        <v>0</v>
      </c>
      <c r="AN79" s="1">
        <f>table1[[#This Row],[Retail HDPE W.]]+table1[[#This Row],[Retail HDPE Rec.W.]]</f>
        <v>0</v>
      </c>
      <c r="AO79" s="1">
        <v>0</v>
      </c>
      <c r="AP79" s="1">
        <v>0</v>
      </c>
      <c r="AQ79" s="1">
        <v>0</v>
      </c>
      <c r="AR79">
        <v>1</v>
      </c>
      <c r="AS79" s="1">
        <f>table1[[#This Row],[OB1 Paper/Board W]]+table1[[#This Row],[OB1 Rec.Pap/Board]]</f>
        <v>0</v>
      </c>
      <c r="AT79" s="1">
        <v>0</v>
      </c>
      <c r="AU79" s="1">
        <v>0</v>
      </c>
      <c r="AV79" s="1">
        <f>table1[[#This Row],[OB1 Corrugated W.]]+table1[[#This Row],[OB1 Rec.Cor.Board]]</f>
        <v>0</v>
      </c>
      <c r="AW79" s="1">
        <v>0</v>
      </c>
      <c r="AX79" s="1">
        <v>0</v>
      </c>
      <c r="AY79" s="1">
        <f>table1[[#This Row],[OB1 Polyst.W.]]+table1[[#This Row],[OB1 Rec.Polyst.W.]]</f>
        <v>0</v>
      </c>
      <c r="AZ79" s="1">
        <v>0</v>
      </c>
      <c r="BA79" s="1">
        <v>0</v>
      </c>
      <c r="BB79" s="1">
        <f>table1[[#This Row],[OB1 PET W.]]+table1[[#This Row],[OB1PetRecWeight]]</f>
        <v>0</v>
      </c>
      <c r="BC79" s="1">
        <v>0</v>
      </c>
      <c r="BD79" s="1">
        <v>0</v>
      </c>
      <c r="BE79" s="1">
        <f>table1[[#This Row],[OB1 Oth.Plast.W.]]+table1[[#This Row],[OB1 O.Plas.Rec.W.]]</f>
        <v>0</v>
      </c>
      <c r="BF79" s="1">
        <v>0</v>
      </c>
      <c r="BG79" s="1">
        <v>0</v>
      </c>
      <c r="BH79" s="1">
        <v>0</v>
      </c>
      <c r="BI79" s="1">
        <f>table1[[#This Row],[OB1 PP W.]]+table1[[#This Row],[OB1 PP Rec.W.]]</f>
        <v>0</v>
      </c>
      <c r="BJ79" s="1">
        <v>0</v>
      </c>
      <c r="BK79" s="1">
        <v>0</v>
      </c>
      <c r="BL79" s="1">
        <f>table1[[#This Row],[OB1 PS W.]]+table1[[#This Row],[OB1 PS Rec.W.]]</f>
        <v>0</v>
      </c>
      <c r="BM79" s="1">
        <v>0</v>
      </c>
      <c r="BN79" s="1">
        <v>0</v>
      </c>
      <c r="BO79" s="1">
        <f>table1[[#This Row],[OB1 PC W.]]+table1[[#This Row],[OB1 PC Rec.W.]]</f>
        <v>0</v>
      </c>
      <c r="BP79" s="1">
        <v>0</v>
      </c>
      <c r="BQ79" s="1">
        <v>0</v>
      </c>
      <c r="BR79" s="1">
        <f>table1[[#This Row],[OB1 LDPE W.]]+table1[[#This Row],[OB1 LDPE Rec.W.]]</f>
        <v>0</v>
      </c>
      <c r="BS79" s="1">
        <v>0</v>
      </c>
      <c r="BT79" s="1">
        <v>0</v>
      </c>
      <c r="BU79" s="1">
        <f>table1[[#This Row],[OB1 PVC W.]]+table1[[#This Row],[OB1 PVC Rec.W.]]</f>
        <v>0</v>
      </c>
      <c r="BV79" s="1">
        <v>0</v>
      </c>
      <c r="BW79" s="1">
        <v>0</v>
      </c>
      <c r="BX79" s="1">
        <f>table1[[#This Row],[OB1 HDPE W.]]+table1[[#This Row],[OB1 HDPE Rec.W.]]</f>
        <v>0</v>
      </c>
      <c r="BY79" s="1">
        <v>0</v>
      </c>
      <c r="BZ79" s="1">
        <v>0</v>
      </c>
      <c r="CA79" s="1">
        <f>table1[[#This Row],[OB1 EPS W.]]+table1[[#This Row],[OB1 EPS Rec.W.]]</f>
        <v>0</v>
      </c>
      <c r="CB79" s="1">
        <v>0</v>
      </c>
      <c r="CC79" s="1">
        <v>0</v>
      </c>
      <c r="CD79" s="1">
        <v>0</v>
      </c>
      <c r="CE79">
        <v>20</v>
      </c>
      <c r="CF79" s="1">
        <f>table1[[#This Row],[OB2 Paper/Board W]]+table1[[#This Row],[OB2 Rec.Pap/Board]]</f>
        <v>0</v>
      </c>
      <c r="CG79" s="1">
        <v>0</v>
      </c>
      <c r="CH79" s="1">
        <v>0</v>
      </c>
      <c r="CI79" s="1">
        <f>table1[[#This Row],[OB2 Corrugated W.]]+table1[[#This Row],[OB2 Rec.Cor.Board]]</f>
        <v>0</v>
      </c>
      <c r="CJ79" s="1">
        <v>0</v>
      </c>
      <c r="CK79" s="1">
        <v>0</v>
      </c>
      <c r="CL79" s="1">
        <f>table1[[#This Row],[OB2 Polyst.W.]]+table1[[#This Row],[OB2 Rec.Polyst.W.]]</f>
        <v>0</v>
      </c>
      <c r="CM79" s="1">
        <v>0</v>
      </c>
      <c r="CN79" s="1">
        <v>0</v>
      </c>
      <c r="CO79" s="1">
        <f>table1[[#This Row],[OB2 PET W.]]+table1[[#This Row],[OB2PetRecWeight]]</f>
        <v>0</v>
      </c>
      <c r="CP79" s="1">
        <v>0</v>
      </c>
      <c r="CQ79" s="1">
        <v>0</v>
      </c>
      <c r="CR79" s="1">
        <v>0</v>
      </c>
      <c r="CS79" s="1">
        <v>0</v>
      </c>
      <c r="CT79" s="1">
        <v>0</v>
      </c>
      <c r="CU79" s="1">
        <v>0</v>
      </c>
      <c r="CV79" s="1">
        <f>table1[[#This Row],[OB2 PP W.]]+table1[[#This Row],[OB2 PP Rec.W.]]</f>
        <v>0</v>
      </c>
      <c r="CW79" s="1">
        <v>0</v>
      </c>
      <c r="CX79" s="1">
        <v>0</v>
      </c>
      <c r="CY79" s="1">
        <f>table1[[#This Row],[OB2 PS W.]]+table1[[#This Row],[OB2 PS Rec.W.]]</f>
        <v>0</v>
      </c>
      <c r="CZ79" s="1">
        <v>0</v>
      </c>
      <c r="DA79" s="1">
        <v>0</v>
      </c>
      <c r="DB79" s="1">
        <f>table1[[#This Row],[OB2 PC W.]]+table1[[#This Row],[OB2 PC Rec.W.]]</f>
        <v>0</v>
      </c>
      <c r="DC79" s="1">
        <v>0</v>
      </c>
      <c r="DD79" s="1">
        <v>0</v>
      </c>
      <c r="DE79" s="1">
        <f>table1[[#This Row],[OB2 LDPE W.]]+table1[[#This Row],[OB2 LDPE Rec.W.]]</f>
        <v>0</v>
      </c>
      <c r="DF79" s="1">
        <v>0</v>
      </c>
      <c r="DG79" s="1">
        <v>0</v>
      </c>
      <c r="DH79" s="1">
        <f>table1[[#This Row],[OB2 PVC W.]]+table1[[#This Row],[OB2 PVC Rec.W.]]</f>
        <v>0</v>
      </c>
      <c r="DI79" s="1">
        <v>0</v>
      </c>
      <c r="DJ79" s="1">
        <v>0</v>
      </c>
      <c r="DK79" s="1">
        <f>table1[[#This Row],[OB2 HDPE W.]]+table1[[#This Row],[OB2 HDPE Rec.W.]]</f>
        <v>0</v>
      </c>
      <c r="DL79" s="1">
        <v>0</v>
      </c>
      <c r="DM79" s="1">
        <v>0</v>
      </c>
      <c r="DN79" s="1">
        <f>table1[[#This Row],[OB2 EPS W.]]+table1[[#This Row],[OB2 EPS Rec.W.]]</f>
        <v>0</v>
      </c>
      <c r="DO79" s="1">
        <v>0</v>
      </c>
      <c r="DP79" s="1">
        <v>0</v>
      </c>
      <c r="DQ79" s="1">
        <v>0</v>
      </c>
    </row>
    <row r="80" spans="1:121" x14ac:dyDescent="0.25">
      <c r="A80" s="1" t="s">
        <v>156</v>
      </c>
      <c r="B80" s="1" t="s">
        <v>311</v>
      </c>
      <c r="C80" t="s">
        <v>584</v>
      </c>
      <c r="D80" t="s">
        <v>585</v>
      </c>
      <c r="E80" t="s">
        <v>455</v>
      </c>
      <c r="F80" s="1" t="s">
        <v>279</v>
      </c>
      <c r="G80">
        <v>1</v>
      </c>
      <c r="H80" s="1">
        <f>table1[[#This Row],[Retail Paper/Board W]]+table1[[#This Row],[Retail Rec.Pap/Board]]</f>
        <v>0</v>
      </c>
      <c r="I80" s="1">
        <v>0</v>
      </c>
      <c r="J80" s="1">
        <v>0</v>
      </c>
      <c r="K80" s="1">
        <f>table1[[#This Row],[Ret.Corrugated W.]]+table1[[#This Row],[Retail Rec.Cor.Board]]</f>
        <v>48</v>
      </c>
      <c r="L80" s="1">
        <v>25</v>
      </c>
      <c r="M80" s="1">
        <v>23</v>
      </c>
      <c r="N80" s="1">
        <f>table1[[#This Row],[Retail Polyst.W.]]+table1[[#This Row],[Retail Rec.Polyst.W.]]</f>
        <v>0</v>
      </c>
      <c r="O80" s="1">
        <v>0</v>
      </c>
      <c r="P80" s="1">
        <v>0</v>
      </c>
      <c r="Q80" s="1">
        <f>table1[[#This Row],[Retail PET W.]]+table1[[#This Row],[RetPetRecWeight]]</f>
        <v>0</v>
      </c>
      <c r="R80" s="1">
        <v>0</v>
      </c>
      <c r="S80" s="1">
        <v>0</v>
      </c>
      <c r="T80" s="1">
        <f>table1[[#This Row],[Retail Oth.Plast.W.]]+table1[[#This Row],[Retail Rec.Plast.W.]]</f>
        <v>0</v>
      </c>
      <c r="U80" s="1">
        <v>0</v>
      </c>
      <c r="V80" s="1">
        <v>0</v>
      </c>
      <c r="W80" s="1">
        <v>0</v>
      </c>
      <c r="X80" s="1">
        <v>0</v>
      </c>
      <c r="Y80" s="1">
        <f>table1[[#This Row],[Retail PP W.]]+table1[[#This Row],[Retail PP Rec.W.]]</f>
        <v>0</v>
      </c>
      <c r="Z80" s="1">
        <v>0</v>
      </c>
      <c r="AA80" s="1">
        <v>0</v>
      </c>
      <c r="AB80" s="1">
        <f>table1[[#This Row],[Retail PS W.]]+table1[[#This Row],[Retail PS Rec.W.]]</f>
        <v>0</v>
      </c>
      <c r="AC80" s="1">
        <v>0</v>
      </c>
      <c r="AD80" s="1">
        <v>0</v>
      </c>
      <c r="AE80" s="1">
        <f>table1[[#This Row],[Retail PC W.]]+table1[[#This Row],[Retail PC Rec.W.]]</f>
        <v>0</v>
      </c>
      <c r="AF80" s="1">
        <v>0</v>
      </c>
      <c r="AG80" s="1">
        <v>0</v>
      </c>
      <c r="AH80" s="1">
        <f>table1[[#This Row],[Retail LDPE W.]]+table1[[#This Row],[Retail LDPE Rec.W.]]</f>
        <v>0</v>
      </c>
      <c r="AI80" s="1">
        <v>0</v>
      </c>
      <c r="AJ80" s="1">
        <v>0</v>
      </c>
      <c r="AK80" s="1">
        <f>table1[[#This Row],[Retail PVC W.]]+table1[[#This Row],[Retail PVC Rec.W.]]</f>
        <v>0</v>
      </c>
      <c r="AL80" s="1">
        <v>0</v>
      </c>
      <c r="AM80" s="1">
        <v>0</v>
      </c>
      <c r="AN80" s="1">
        <f>table1[[#This Row],[Retail HDPE W.]]+table1[[#This Row],[Retail HDPE Rec.W.]]</f>
        <v>0</v>
      </c>
      <c r="AO80" s="1">
        <v>0</v>
      </c>
      <c r="AP80" s="1">
        <v>0</v>
      </c>
      <c r="AQ80" s="1">
        <v>0</v>
      </c>
      <c r="AR80">
        <v>10</v>
      </c>
      <c r="AS80" s="1">
        <f>table1[[#This Row],[OB1 Paper/Board W]]+table1[[#This Row],[OB1 Rec.Pap/Board]]</f>
        <v>0</v>
      </c>
      <c r="AT80" s="1">
        <v>0</v>
      </c>
      <c r="AU80" s="1">
        <v>0</v>
      </c>
      <c r="AV80" s="1">
        <f>table1[[#This Row],[OB1 Corrugated W.]]+table1[[#This Row],[OB1 Rec.Cor.Board]]</f>
        <v>52</v>
      </c>
      <c r="AW80" s="1">
        <v>31</v>
      </c>
      <c r="AX80" s="1">
        <v>21</v>
      </c>
      <c r="AY80" s="1">
        <f>table1[[#This Row],[OB1 Polyst.W.]]+table1[[#This Row],[OB1 Rec.Polyst.W.]]</f>
        <v>0</v>
      </c>
      <c r="AZ80" s="1">
        <v>0</v>
      </c>
      <c r="BA80" s="1">
        <v>0</v>
      </c>
      <c r="BB80" s="1">
        <f>table1[[#This Row],[OB1 PET W.]]+table1[[#This Row],[OB1PetRecWeight]]</f>
        <v>0</v>
      </c>
      <c r="BC80" s="1">
        <v>0</v>
      </c>
      <c r="BD80" s="1">
        <v>0</v>
      </c>
      <c r="BE80" s="1">
        <f>table1[[#This Row],[OB1 Oth.Plast.W.]]+table1[[#This Row],[OB1 O.Plas.Rec.W.]]</f>
        <v>0</v>
      </c>
      <c r="BF80" s="1">
        <v>0</v>
      </c>
      <c r="BG80" s="1">
        <v>0</v>
      </c>
      <c r="BH80" s="1">
        <v>0</v>
      </c>
      <c r="BI80" s="1">
        <f>table1[[#This Row],[OB1 PP W.]]+table1[[#This Row],[OB1 PP Rec.W.]]</f>
        <v>0</v>
      </c>
      <c r="BJ80" s="1">
        <v>0</v>
      </c>
      <c r="BK80" s="1">
        <v>0</v>
      </c>
      <c r="BL80" s="1">
        <f>table1[[#This Row],[OB1 PS W.]]+table1[[#This Row],[OB1 PS Rec.W.]]</f>
        <v>0</v>
      </c>
      <c r="BM80" s="1">
        <v>0</v>
      </c>
      <c r="BN80" s="1">
        <v>0</v>
      </c>
      <c r="BO80" s="1">
        <f>table1[[#This Row],[OB1 PC W.]]+table1[[#This Row],[OB1 PC Rec.W.]]</f>
        <v>0</v>
      </c>
      <c r="BP80" s="1">
        <v>0</v>
      </c>
      <c r="BQ80" s="1">
        <v>0</v>
      </c>
      <c r="BR80" s="1">
        <f>table1[[#This Row],[OB1 LDPE W.]]+table1[[#This Row],[OB1 LDPE Rec.W.]]</f>
        <v>0</v>
      </c>
      <c r="BS80" s="1">
        <v>0</v>
      </c>
      <c r="BT80" s="1">
        <v>0</v>
      </c>
      <c r="BU80" s="1">
        <f>table1[[#This Row],[OB1 PVC W.]]+table1[[#This Row],[OB1 PVC Rec.W.]]</f>
        <v>0</v>
      </c>
      <c r="BV80" s="1">
        <v>0</v>
      </c>
      <c r="BW80" s="1">
        <v>0</v>
      </c>
      <c r="BX80" s="1">
        <f>table1[[#This Row],[OB1 HDPE W.]]+table1[[#This Row],[OB1 HDPE Rec.W.]]</f>
        <v>0</v>
      </c>
      <c r="BY80" s="1">
        <v>0</v>
      </c>
      <c r="BZ80" s="1">
        <v>0</v>
      </c>
      <c r="CA80" s="1">
        <f>table1[[#This Row],[OB1 EPS W.]]+table1[[#This Row],[OB1 EPS Rec.W.]]</f>
        <v>0</v>
      </c>
      <c r="CB80" s="1">
        <v>0</v>
      </c>
      <c r="CC80" s="1">
        <v>0</v>
      </c>
      <c r="CD80" s="1">
        <v>0</v>
      </c>
      <c r="CE80">
        <v>100</v>
      </c>
      <c r="CF80" s="1">
        <f>table1[[#This Row],[OB2 Paper/Board W]]+table1[[#This Row],[OB2 Rec.Pap/Board]]</f>
        <v>2</v>
      </c>
      <c r="CG80" s="1">
        <v>2</v>
      </c>
      <c r="CH80" s="1">
        <v>0</v>
      </c>
      <c r="CI80" s="1">
        <f>table1[[#This Row],[OB2 Corrugated W.]]+table1[[#This Row],[OB2 Rec.Cor.Board]]</f>
        <v>468</v>
      </c>
      <c r="CJ80" s="1">
        <v>280</v>
      </c>
      <c r="CK80" s="1">
        <v>188</v>
      </c>
      <c r="CL80" s="1">
        <f>table1[[#This Row],[OB2 Polyst.W.]]+table1[[#This Row],[OB2 Rec.Polyst.W.]]</f>
        <v>0</v>
      </c>
      <c r="CM80" s="1">
        <v>0</v>
      </c>
      <c r="CN80" s="1">
        <v>0</v>
      </c>
      <c r="CO80" s="1">
        <f>table1[[#This Row],[OB2 PET W.]]+table1[[#This Row],[OB2PetRecWeight]]</f>
        <v>0</v>
      </c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f>table1[[#This Row],[OB2 PP W.]]+table1[[#This Row],[OB2 PP Rec.W.]]</f>
        <v>0</v>
      </c>
      <c r="CW80" s="1">
        <v>0</v>
      </c>
      <c r="CX80" s="1">
        <v>0</v>
      </c>
      <c r="CY80" s="1">
        <f>table1[[#This Row],[OB2 PS W.]]+table1[[#This Row],[OB2 PS Rec.W.]]</f>
        <v>0</v>
      </c>
      <c r="CZ80" s="1">
        <v>0</v>
      </c>
      <c r="DA80" s="1">
        <v>0</v>
      </c>
      <c r="DB80" s="1">
        <f>table1[[#This Row],[OB2 PC W.]]+table1[[#This Row],[OB2 PC Rec.W.]]</f>
        <v>0</v>
      </c>
      <c r="DC80" s="1">
        <v>0</v>
      </c>
      <c r="DD80" s="1">
        <v>0</v>
      </c>
      <c r="DE80" s="1">
        <f>table1[[#This Row],[OB2 LDPE W.]]+table1[[#This Row],[OB2 LDPE Rec.W.]]</f>
        <v>0</v>
      </c>
      <c r="DF80" s="1">
        <v>0</v>
      </c>
      <c r="DG80" s="1">
        <v>0</v>
      </c>
      <c r="DH80" s="1">
        <f>table1[[#This Row],[OB2 PVC W.]]+table1[[#This Row],[OB2 PVC Rec.W.]]</f>
        <v>0</v>
      </c>
      <c r="DI80" s="1">
        <v>0</v>
      </c>
      <c r="DJ80" s="1">
        <v>0</v>
      </c>
      <c r="DK80" s="1">
        <f>table1[[#This Row],[OB2 HDPE W.]]+table1[[#This Row],[OB2 HDPE Rec.W.]]</f>
        <v>0</v>
      </c>
      <c r="DL80" s="1">
        <v>0</v>
      </c>
      <c r="DM80" s="1">
        <v>0</v>
      </c>
      <c r="DN80" s="1">
        <f>table1[[#This Row],[OB2 EPS W.]]+table1[[#This Row],[OB2 EPS Rec.W.]]</f>
        <v>0</v>
      </c>
      <c r="DO80" s="1">
        <v>0</v>
      </c>
      <c r="DP80" s="1">
        <v>0</v>
      </c>
      <c r="DQ80" s="1">
        <v>0</v>
      </c>
    </row>
    <row r="81" spans="1:121" x14ac:dyDescent="0.25">
      <c r="A81" s="1" t="s">
        <v>157</v>
      </c>
      <c r="B81" s="1" t="s">
        <v>310</v>
      </c>
      <c r="C81" t="s">
        <v>586</v>
      </c>
      <c r="D81" t="s">
        <v>455</v>
      </c>
      <c r="E81" t="s">
        <v>455</v>
      </c>
      <c r="F81" s="1" t="s">
        <v>279</v>
      </c>
      <c r="G81">
        <v>1</v>
      </c>
      <c r="H81" s="1">
        <f>table1[[#This Row],[Retail Paper/Board W]]+table1[[#This Row],[Retail Rec.Pap/Board]]</f>
        <v>0</v>
      </c>
      <c r="I81" s="1">
        <v>0</v>
      </c>
      <c r="J81" s="1">
        <v>0</v>
      </c>
      <c r="K81" s="1">
        <f>table1[[#This Row],[Ret.Corrugated W.]]+table1[[#This Row],[Retail Rec.Cor.Board]]</f>
        <v>70</v>
      </c>
      <c r="L81" s="1">
        <v>36</v>
      </c>
      <c r="M81" s="1">
        <v>34</v>
      </c>
      <c r="N81" s="1">
        <f>table1[[#This Row],[Retail Polyst.W.]]+table1[[#This Row],[Retail Rec.Polyst.W.]]</f>
        <v>0</v>
      </c>
      <c r="O81" s="1">
        <v>0</v>
      </c>
      <c r="P81" s="1">
        <v>0</v>
      </c>
      <c r="Q81" s="1">
        <f>table1[[#This Row],[Retail PET W.]]+table1[[#This Row],[RetPetRecWeight]]</f>
        <v>0</v>
      </c>
      <c r="R81" s="1">
        <v>0</v>
      </c>
      <c r="S81" s="1">
        <v>0</v>
      </c>
      <c r="T81" s="1">
        <f>table1[[#This Row],[Retail Oth.Plast.W.]]+table1[[#This Row],[Retail Rec.Plast.W.]]</f>
        <v>0</v>
      </c>
      <c r="U81" s="1">
        <v>0</v>
      </c>
      <c r="V81" s="1">
        <v>0</v>
      </c>
      <c r="W81" s="1">
        <v>0</v>
      </c>
      <c r="X81" s="1">
        <v>0</v>
      </c>
      <c r="Y81" s="1">
        <f>table1[[#This Row],[Retail PP W.]]+table1[[#This Row],[Retail PP Rec.W.]]</f>
        <v>0</v>
      </c>
      <c r="Z81" s="1">
        <v>0</v>
      </c>
      <c r="AA81" s="1">
        <v>0</v>
      </c>
      <c r="AB81" s="1">
        <f>table1[[#This Row],[Retail PS W.]]+table1[[#This Row],[Retail PS Rec.W.]]</f>
        <v>0</v>
      </c>
      <c r="AC81" s="1">
        <v>0</v>
      </c>
      <c r="AD81" s="1">
        <v>0</v>
      </c>
      <c r="AE81" s="1">
        <f>table1[[#This Row],[Retail PC W.]]+table1[[#This Row],[Retail PC Rec.W.]]</f>
        <v>0</v>
      </c>
      <c r="AF81" s="1">
        <v>0</v>
      </c>
      <c r="AG81" s="1">
        <v>0</v>
      </c>
      <c r="AH81" s="1">
        <f>table1[[#This Row],[Retail LDPE W.]]+table1[[#This Row],[Retail LDPE Rec.W.]]</f>
        <v>0</v>
      </c>
      <c r="AI81" s="1">
        <v>0</v>
      </c>
      <c r="AJ81" s="1">
        <v>0</v>
      </c>
      <c r="AK81" s="1">
        <f>table1[[#This Row],[Retail PVC W.]]+table1[[#This Row],[Retail PVC Rec.W.]]</f>
        <v>0</v>
      </c>
      <c r="AL81" s="1">
        <v>0</v>
      </c>
      <c r="AM81" s="1">
        <v>0</v>
      </c>
      <c r="AN81" s="1">
        <f>table1[[#This Row],[Retail HDPE W.]]+table1[[#This Row],[Retail HDPE Rec.W.]]</f>
        <v>0</v>
      </c>
      <c r="AO81" s="1">
        <v>0</v>
      </c>
      <c r="AP81" s="1">
        <v>0</v>
      </c>
      <c r="AQ81" s="1">
        <v>0</v>
      </c>
      <c r="AR81">
        <v>480</v>
      </c>
      <c r="AS81" s="1">
        <f>table1[[#This Row],[OB1 Paper/Board W]]+table1[[#This Row],[OB1 Rec.Pap/Board]]</f>
        <v>0</v>
      </c>
      <c r="AT81" s="1">
        <v>0</v>
      </c>
      <c r="AU81" s="1">
        <v>0</v>
      </c>
      <c r="AV81" s="1">
        <f>table1[[#This Row],[OB1 Corrugated W.]]+table1[[#This Row],[OB1 Rec.Cor.Board]]</f>
        <v>125</v>
      </c>
      <c r="AW81" s="1">
        <v>75</v>
      </c>
      <c r="AX81" s="1">
        <v>50</v>
      </c>
      <c r="AY81" s="1">
        <f>table1[[#This Row],[OB1 Polyst.W.]]+table1[[#This Row],[OB1 Rec.Polyst.W.]]</f>
        <v>0</v>
      </c>
      <c r="AZ81" s="1">
        <v>0</v>
      </c>
      <c r="BA81" s="1">
        <v>0</v>
      </c>
      <c r="BB81" s="1">
        <f>table1[[#This Row],[OB1 PET W.]]+table1[[#This Row],[OB1PetRecWeight]]</f>
        <v>0</v>
      </c>
      <c r="BC81" s="1">
        <v>0</v>
      </c>
      <c r="BD81" s="1">
        <v>0</v>
      </c>
      <c r="BE81" s="1">
        <f>table1[[#This Row],[OB1 Oth.Plast.W.]]+table1[[#This Row],[OB1 O.Plas.Rec.W.]]</f>
        <v>0</v>
      </c>
      <c r="BF81" s="1">
        <v>0</v>
      </c>
      <c r="BG81" s="1">
        <v>0</v>
      </c>
      <c r="BH81" s="1">
        <v>0</v>
      </c>
      <c r="BI81" s="1">
        <f>table1[[#This Row],[OB1 PP W.]]+table1[[#This Row],[OB1 PP Rec.W.]]</f>
        <v>0</v>
      </c>
      <c r="BJ81" s="1">
        <v>0</v>
      </c>
      <c r="BK81" s="1">
        <v>0</v>
      </c>
      <c r="BL81" s="1">
        <f>table1[[#This Row],[OB1 PS W.]]+table1[[#This Row],[OB1 PS Rec.W.]]</f>
        <v>0</v>
      </c>
      <c r="BM81" s="1">
        <v>0</v>
      </c>
      <c r="BN81" s="1">
        <v>0</v>
      </c>
      <c r="BO81" s="1">
        <f>table1[[#This Row],[OB1 PC W.]]+table1[[#This Row],[OB1 PC Rec.W.]]</f>
        <v>0</v>
      </c>
      <c r="BP81" s="1">
        <v>0</v>
      </c>
      <c r="BQ81" s="1">
        <v>0</v>
      </c>
      <c r="BR81" s="1">
        <f>table1[[#This Row],[OB1 LDPE W.]]+table1[[#This Row],[OB1 LDPE Rec.W.]]</f>
        <v>0</v>
      </c>
      <c r="BS81" s="1">
        <v>0</v>
      </c>
      <c r="BT81" s="1">
        <v>0</v>
      </c>
      <c r="BU81" s="1">
        <f>table1[[#This Row],[OB1 PVC W.]]+table1[[#This Row],[OB1 PVC Rec.W.]]</f>
        <v>0</v>
      </c>
      <c r="BV81" s="1">
        <v>0</v>
      </c>
      <c r="BW81" s="1">
        <v>0</v>
      </c>
      <c r="BX81" s="1">
        <f>table1[[#This Row],[OB1 HDPE W.]]+table1[[#This Row],[OB1 HDPE Rec.W.]]</f>
        <v>0</v>
      </c>
      <c r="BY81" s="1">
        <v>0</v>
      </c>
      <c r="BZ81" s="1">
        <v>0</v>
      </c>
      <c r="CA81" s="1">
        <f>table1[[#This Row],[OB1 EPS W.]]+table1[[#This Row],[OB1 EPS Rec.W.]]</f>
        <v>0</v>
      </c>
      <c r="CB81" s="1">
        <v>0</v>
      </c>
      <c r="CC81" s="1">
        <v>0</v>
      </c>
      <c r="CD81" s="1">
        <v>0</v>
      </c>
      <c r="CE81">
        <v>0</v>
      </c>
      <c r="CF81" s="1">
        <f>table1[[#This Row],[OB2 Paper/Board W]]+table1[[#This Row],[OB2 Rec.Pap/Board]]</f>
        <v>2</v>
      </c>
      <c r="CG81" s="1">
        <v>2</v>
      </c>
      <c r="CH81" s="1">
        <v>0</v>
      </c>
      <c r="CI81" s="1">
        <f>table1[[#This Row],[OB2 Corrugated W.]]+table1[[#This Row],[OB2 Rec.Cor.Board]]</f>
        <v>1286</v>
      </c>
      <c r="CJ81" s="1">
        <v>770</v>
      </c>
      <c r="CK81" s="1">
        <v>516</v>
      </c>
      <c r="CL81" s="1">
        <f>table1[[#This Row],[OB2 Polyst.W.]]+table1[[#This Row],[OB2 Rec.Polyst.W.]]</f>
        <v>0</v>
      </c>
      <c r="CM81" s="1">
        <v>0</v>
      </c>
      <c r="CN81" s="1">
        <v>0</v>
      </c>
      <c r="CO81" s="1">
        <f>table1[[#This Row],[OB2 PET W.]]+table1[[#This Row],[OB2PetRecWeight]]</f>
        <v>0</v>
      </c>
      <c r="CP81" s="1">
        <v>0</v>
      </c>
      <c r="CQ81" s="1">
        <v>0</v>
      </c>
      <c r="CR81" s="1">
        <v>0</v>
      </c>
      <c r="CS81" s="1">
        <v>0</v>
      </c>
      <c r="CT81" s="1">
        <v>0</v>
      </c>
      <c r="CU81" s="1">
        <v>0</v>
      </c>
      <c r="CV81" s="1">
        <f>table1[[#This Row],[OB2 PP W.]]+table1[[#This Row],[OB2 PP Rec.W.]]</f>
        <v>0</v>
      </c>
      <c r="CW81" s="1">
        <v>0</v>
      </c>
      <c r="CX81" s="1">
        <v>0</v>
      </c>
      <c r="CY81" s="1">
        <f>table1[[#This Row],[OB2 PS W.]]+table1[[#This Row],[OB2 PS Rec.W.]]</f>
        <v>0</v>
      </c>
      <c r="CZ81" s="1">
        <v>0</v>
      </c>
      <c r="DA81" s="1">
        <v>0</v>
      </c>
      <c r="DB81" s="1">
        <f>table1[[#This Row],[OB2 PC W.]]+table1[[#This Row],[OB2 PC Rec.W.]]</f>
        <v>0</v>
      </c>
      <c r="DC81" s="1">
        <v>0</v>
      </c>
      <c r="DD81" s="1">
        <v>0</v>
      </c>
      <c r="DE81" s="1">
        <f>table1[[#This Row],[OB2 LDPE W.]]+table1[[#This Row],[OB2 LDPE Rec.W.]]</f>
        <v>0</v>
      </c>
      <c r="DF81" s="1">
        <v>0</v>
      </c>
      <c r="DG81" s="1">
        <v>0</v>
      </c>
      <c r="DH81" s="1">
        <f>table1[[#This Row],[OB2 PVC W.]]+table1[[#This Row],[OB2 PVC Rec.W.]]</f>
        <v>0</v>
      </c>
      <c r="DI81" s="1">
        <v>0</v>
      </c>
      <c r="DJ81" s="1">
        <v>0</v>
      </c>
      <c r="DK81" s="1">
        <f>table1[[#This Row],[OB2 HDPE W.]]+table1[[#This Row],[OB2 HDPE Rec.W.]]</f>
        <v>0</v>
      </c>
      <c r="DL81" s="1">
        <v>0</v>
      </c>
      <c r="DM81" s="1">
        <v>0</v>
      </c>
      <c r="DN81" s="1">
        <f>table1[[#This Row],[OB2 EPS W.]]+table1[[#This Row],[OB2 EPS Rec.W.]]</f>
        <v>0</v>
      </c>
      <c r="DO81" s="1">
        <v>0</v>
      </c>
      <c r="DP81" s="1">
        <v>0</v>
      </c>
      <c r="DQ81" s="1">
        <v>0</v>
      </c>
    </row>
    <row r="82" spans="1:121" x14ac:dyDescent="0.25">
      <c r="A82" s="1" t="s">
        <v>38</v>
      </c>
      <c r="B82" s="1" t="s">
        <v>403</v>
      </c>
      <c r="C82" t="s">
        <v>587</v>
      </c>
      <c r="D82" t="s">
        <v>455</v>
      </c>
      <c r="E82" t="s">
        <v>455</v>
      </c>
      <c r="F82" s="1" t="s">
        <v>279</v>
      </c>
      <c r="G82">
        <v>1</v>
      </c>
      <c r="H82" s="1">
        <f>table1[[#This Row],[Retail Paper/Board W]]+table1[[#This Row],[Retail Rec.Pap/Board]]</f>
        <v>0</v>
      </c>
      <c r="I82" s="1">
        <v>0</v>
      </c>
      <c r="J82" s="1">
        <v>0</v>
      </c>
      <c r="K82" s="1">
        <f>table1[[#This Row],[Ret.Corrugated W.]]+table1[[#This Row],[Retail Rec.Cor.Board]]</f>
        <v>0</v>
      </c>
      <c r="L82" s="1">
        <v>0</v>
      </c>
      <c r="M82" s="1">
        <v>0</v>
      </c>
      <c r="N82" s="1">
        <f>table1[[#This Row],[Retail Polyst.W.]]+table1[[#This Row],[Retail Rec.Polyst.W.]]</f>
        <v>0</v>
      </c>
      <c r="O82" s="1">
        <v>0</v>
      </c>
      <c r="P82" s="1">
        <v>0</v>
      </c>
      <c r="Q82" s="1">
        <f>table1[[#This Row],[Retail PET W.]]+table1[[#This Row],[RetPetRecWeight]]</f>
        <v>0</v>
      </c>
      <c r="R82" s="1">
        <v>0</v>
      </c>
      <c r="S82" s="1">
        <v>0</v>
      </c>
      <c r="T82" s="1">
        <f>table1[[#This Row],[Retail Oth.Plast.W.]]+table1[[#This Row],[Retail Rec.Plast.W.]]</f>
        <v>0</v>
      </c>
      <c r="U82" s="1">
        <v>0</v>
      </c>
      <c r="V82" s="1">
        <v>0</v>
      </c>
      <c r="W82" s="1">
        <v>0</v>
      </c>
      <c r="X82" s="1">
        <v>0</v>
      </c>
      <c r="Y82" s="1">
        <f>table1[[#This Row],[Retail PP W.]]+table1[[#This Row],[Retail PP Rec.W.]]</f>
        <v>0</v>
      </c>
      <c r="Z82" s="1">
        <v>0</v>
      </c>
      <c r="AA82" s="1">
        <v>0</v>
      </c>
      <c r="AB82" s="1">
        <f>table1[[#This Row],[Retail PS W.]]+table1[[#This Row],[Retail PS Rec.W.]]</f>
        <v>0</v>
      </c>
      <c r="AC82" s="1">
        <v>0</v>
      </c>
      <c r="AD82" s="1">
        <v>0</v>
      </c>
      <c r="AE82" s="1">
        <f>table1[[#This Row],[Retail PC W.]]+table1[[#This Row],[Retail PC Rec.W.]]</f>
        <v>0</v>
      </c>
      <c r="AF82" s="1">
        <v>0</v>
      </c>
      <c r="AG82" s="1">
        <v>0</v>
      </c>
      <c r="AH82" s="1">
        <f>table1[[#This Row],[Retail LDPE W.]]+table1[[#This Row],[Retail LDPE Rec.W.]]</f>
        <v>0</v>
      </c>
      <c r="AI82" s="1">
        <v>0</v>
      </c>
      <c r="AJ82" s="1">
        <v>0</v>
      </c>
      <c r="AK82" s="1">
        <f>table1[[#This Row],[Retail PVC W.]]+table1[[#This Row],[Retail PVC Rec.W.]]</f>
        <v>0</v>
      </c>
      <c r="AL82" s="1">
        <v>0</v>
      </c>
      <c r="AM82" s="1">
        <v>0</v>
      </c>
      <c r="AN82" s="1">
        <f>table1[[#This Row],[Retail HDPE W.]]+table1[[#This Row],[Retail HDPE Rec.W.]]</f>
        <v>0</v>
      </c>
      <c r="AO82" s="1">
        <v>0</v>
      </c>
      <c r="AP82" s="1">
        <v>0</v>
      </c>
      <c r="AQ82" s="1">
        <v>0</v>
      </c>
      <c r="AR82">
        <v>500</v>
      </c>
      <c r="AS82" s="1">
        <f>table1[[#This Row],[OB1 Paper/Board W]]+table1[[#This Row],[OB1 Rec.Pap/Board]]</f>
        <v>0</v>
      </c>
      <c r="AT82" s="1">
        <v>0</v>
      </c>
      <c r="AU82" s="1">
        <v>0</v>
      </c>
      <c r="AV82" s="1">
        <f>table1[[#This Row],[OB1 Corrugated W.]]+table1[[#This Row],[OB1 Rec.Cor.Board]]</f>
        <v>0</v>
      </c>
      <c r="AW82" s="1">
        <v>0</v>
      </c>
      <c r="AX82" s="1">
        <v>0</v>
      </c>
      <c r="AY82" s="1">
        <f>table1[[#This Row],[OB1 Polyst.W.]]+table1[[#This Row],[OB1 Rec.Polyst.W.]]</f>
        <v>0</v>
      </c>
      <c r="AZ82" s="1">
        <v>0</v>
      </c>
      <c r="BA82" s="1">
        <v>0</v>
      </c>
      <c r="BB82" s="1">
        <f>table1[[#This Row],[OB1 PET W.]]+table1[[#This Row],[OB1PetRecWeight]]</f>
        <v>0</v>
      </c>
      <c r="BC82" s="1">
        <v>0</v>
      </c>
      <c r="BD82" s="1">
        <v>0</v>
      </c>
      <c r="BE82" s="1">
        <f>table1[[#This Row],[OB1 Oth.Plast.W.]]+table1[[#This Row],[OB1 O.Plas.Rec.W.]]</f>
        <v>0</v>
      </c>
      <c r="BF82" s="1">
        <v>0</v>
      </c>
      <c r="BG82" s="1">
        <v>0</v>
      </c>
      <c r="BH82" s="1">
        <v>0</v>
      </c>
      <c r="BI82" s="1">
        <f>table1[[#This Row],[OB1 PP W.]]+table1[[#This Row],[OB1 PP Rec.W.]]</f>
        <v>0</v>
      </c>
      <c r="BJ82" s="1">
        <v>0</v>
      </c>
      <c r="BK82" s="1">
        <v>0</v>
      </c>
      <c r="BL82" s="1">
        <f>table1[[#This Row],[OB1 PS W.]]+table1[[#This Row],[OB1 PS Rec.W.]]</f>
        <v>0</v>
      </c>
      <c r="BM82" s="1">
        <v>0</v>
      </c>
      <c r="BN82" s="1">
        <v>0</v>
      </c>
      <c r="BO82" s="1">
        <f>table1[[#This Row],[OB1 PC W.]]+table1[[#This Row],[OB1 PC Rec.W.]]</f>
        <v>0</v>
      </c>
      <c r="BP82" s="1">
        <v>0</v>
      </c>
      <c r="BQ82" s="1">
        <v>0</v>
      </c>
      <c r="BR82" s="1">
        <f>table1[[#This Row],[OB1 LDPE W.]]+table1[[#This Row],[OB1 LDPE Rec.W.]]</f>
        <v>0</v>
      </c>
      <c r="BS82" s="1">
        <v>0</v>
      </c>
      <c r="BT82" s="1">
        <v>0</v>
      </c>
      <c r="BU82" s="1">
        <f>table1[[#This Row],[OB1 PVC W.]]+table1[[#This Row],[OB1 PVC Rec.W.]]</f>
        <v>0</v>
      </c>
      <c r="BV82" s="1">
        <v>0</v>
      </c>
      <c r="BW82" s="1">
        <v>0</v>
      </c>
      <c r="BX82" s="1">
        <f>table1[[#This Row],[OB1 HDPE W.]]+table1[[#This Row],[OB1 HDPE Rec.W.]]</f>
        <v>0</v>
      </c>
      <c r="BY82" s="1">
        <v>0</v>
      </c>
      <c r="BZ82" s="1">
        <v>0</v>
      </c>
      <c r="CA82" s="1">
        <f>table1[[#This Row],[OB1 EPS W.]]+table1[[#This Row],[OB1 EPS Rec.W.]]</f>
        <v>0</v>
      </c>
      <c r="CB82" s="1">
        <v>0</v>
      </c>
      <c r="CC82" s="1">
        <v>0</v>
      </c>
      <c r="CD82" s="1">
        <v>0</v>
      </c>
      <c r="CE82">
        <v>0</v>
      </c>
      <c r="CF82" s="1">
        <f>table1[[#This Row],[OB2 Paper/Board W]]+table1[[#This Row],[OB2 Rec.Pap/Board]]</f>
        <v>0</v>
      </c>
      <c r="CG82" s="1">
        <v>0</v>
      </c>
      <c r="CH82" s="1">
        <v>0</v>
      </c>
      <c r="CI82" s="1">
        <f>table1[[#This Row],[OB2 Corrugated W.]]+table1[[#This Row],[OB2 Rec.Cor.Board]]</f>
        <v>0</v>
      </c>
      <c r="CJ82" s="1">
        <v>0</v>
      </c>
      <c r="CK82" s="1">
        <v>0</v>
      </c>
      <c r="CL82" s="1">
        <f>table1[[#This Row],[OB2 Polyst.W.]]+table1[[#This Row],[OB2 Rec.Polyst.W.]]</f>
        <v>0</v>
      </c>
      <c r="CM82" s="1">
        <v>0</v>
      </c>
      <c r="CN82" s="1">
        <v>0</v>
      </c>
      <c r="CO82" s="1">
        <f>table1[[#This Row],[OB2 PET W.]]+table1[[#This Row],[OB2PetRecWeight]]</f>
        <v>0</v>
      </c>
      <c r="CP82" s="1">
        <v>0</v>
      </c>
      <c r="CQ82" s="1">
        <v>0</v>
      </c>
      <c r="CR82" s="1">
        <v>0</v>
      </c>
      <c r="CS82" s="1">
        <v>0</v>
      </c>
      <c r="CT82" s="1">
        <v>0</v>
      </c>
      <c r="CU82" s="1">
        <v>0</v>
      </c>
      <c r="CV82" s="1">
        <f>table1[[#This Row],[OB2 PP W.]]+table1[[#This Row],[OB2 PP Rec.W.]]</f>
        <v>0</v>
      </c>
      <c r="CW82" s="1">
        <v>0</v>
      </c>
      <c r="CX82" s="1">
        <v>0</v>
      </c>
      <c r="CY82" s="1">
        <f>table1[[#This Row],[OB2 PS W.]]+table1[[#This Row],[OB2 PS Rec.W.]]</f>
        <v>0</v>
      </c>
      <c r="CZ82" s="1">
        <v>0</v>
      </c>
      <c r="DA82" s="1">
        <v>0</v>
      </c>
      <c r="DB82" s="1">
        <f>table1[[#This Row],[OB2 PC W.]]+table1[[#This Row],[OB2 PC Rec.W.]]</f>
        <v>0</v>
      </c>
      <c r="DC82" s="1">
        <v>0</v>
      </c>
      <c r="DD82" s="1">
        <v>0</v>
      </c>
      <c r="DE82" s="1">
        <f>table1[[#This Row],[OB2 LDPE W.]]+table1[[#This Row],[OB2 LDPE Rec.W.]]</f>
        <v>0</v>
      </c>
      <c r="DF82" s="1">
        <v>0</v>
      </c>
      <c r="DG82" s="1">
        <v>0</v>
      </c>
      <c r="DH82" s="1">
        <f>table1[[#This Row],[OB2 PVC W.]]+table1[[#This Row],[OB2 PVC Rec.W.]]</f>
        <v>0</v>
      </c>
      <c r="DI82" s="1">
        <v>0</v>
      </c>
      <c r="DJ82" s="1">
        <v>0</v>
      </c>
      <c r="DK82" s="1">
        <f>table1[[#This Row],[OB2 HDPE W.]]+table1[[#This Row],[OB2 HDPE Rec.W.]]</f>
        <v>0</v>
      </c>
      <c r="DL82" s="1">
        <v>0</v>
      </c>
      <c r="DM82" s="1">
        <v>0</v>
      </c>
      <c r="DN82" s="1">
        <f>table1[[#This Row],[OB2 EPS W.]]+table1[[#This Row],[OB2 EPS Rec.W.]]</f>
        <v>0</v>
      </c>
      <c r="DO82" s="1">
        <v>0</v>
      </c>
      <c r="DP82" s="1">
        <v>0</v>
      </c>
      <c r="DQ82" s="1">
        <v>0</v>
      </c>
    </row>
    <row r="83" spans="1:121" x14ac:dyDescent="0.25">
      <c r="A83" s="1" t="s">
        <v>46</v>
      </c>
      <c r="B83" s="1" t="s">
        <v>380</v>
      </c>
      <c r="C83" t="s">
        <v>588</v>
      </c>
      <c r="D83" t="s">
        <v>455</v>
      </c>
      <c r="E83" t="s">
        <v>589</v>
      </c>
      <c r="F83" s="1" t="s">
        <v>279</v>
      </c>
      <c r="G83">
        <v>1</v>
      </c>
      <c r="H83" s="1">
        <f>table1[[#This Row],[Retail Paper/Board W]]+table1[[#This Row],[Retail Rec.Pap/Board]]</f>
        <v>0</v>
      </c>
      <c r="I83" s="1">
        <v>0</v>
      </c>
      <c r="J83" s="1">
        <v>0</v>
      </c>
      <c r="K83" s="1">
        <f>table1[[#This Row],[Ret.Corrugated W.]]+table1[[#This Row],[Retail Rec.Cor.Board]]</f>
        <v>0</v>
      </c>
      <c r="L83" s="1">
        <v>0</v>
      </c>
      <c r="M83" s="1">
        <v>0</v>
      </c>
      <c r="N83" s="1">
        <f>table1[[#This Row],[Retail Polyst.W.]]+table1[[#This Row],[Retail Rec.Polyst.W.]]</f>
        <v>0</v>
      </c>
      <c r="O83" s="1">
        <v>0</v>
      </c>
      <c r="P83" s="1">
        <v>0</v>
      </c>
      <c r="Q83" s="1">
        <f>table1[[#This Row],[Retail PET W.]]+table1[[#This Row],[RetPetRecWeight]]</f>
        <v>0</v>
      </c>
      <c r="R83" s="1">
        <v>0</v>
      </c>
      <c r="S83" s="1">
        <v>0</v>
      </c>
      <c r="T83" s="1">
        <f>table1[[#This Row],[Retail Oth.Plast.W.]]+table1[[#This Row],[Retail Rec.Plast.W.]]</f>
        <v>0</v>
      </c>
      <c r="U83" s="1">
        <v>0</v>
      </c>
      <c r="V83" s="1">
        <v>0</v>
      </c>
      <c r="W83" s="1">
        <v>0</v>
      </c>
      <c r="X83" s="1">
        <v>0</v>
      </c>
      <c r="Y83" s="1">
        <f>table1[[#This Row],[Retail PP W.]]+table1[[#This Row],[Retail PP Rec.W.]]</f>
        <v>0</v>
      </c>
      <c r="Z83" s="1">
        <v>0</v>
      </c>
      <c r="AA83" s="1">
        <v>0</v>
      </c>
      <c r="AB83" s="1">
        <f>table1[[#This Row],[Retail PS W.]]+table1[[#This Row],[Retail PS Rec.W.]]</f>
        <v>0</v>
      </c>
      <c r="AC83" s="1">
        <v>0</v>
      </c>
      <c r="AD83" s="1">
        <v>0</v>
      </c>
      <c r="AE83" s="1">
        <f>table1[[#This Row],[Retail PC W.]]+table1[[#This Row],[Retail PC Rec.W.]]</f>
        <v>0</v>
      </c>
      <c r="AF83" s="1">
        <v>0</v>
      </c>
      <c r="AG83" s="1">
        <v>0</v>
      </c>
      <c r="AH83" s="1">
        <f>table1[[#This Row],[Retail LDPE W.]]+table1[[#This Row],[Retail LDPE Rec.W.]]</f>
        <v>0</v>
      </c>
      <c r="AI83" s="1">
        <v>0</v>
      </c>
      <c r="AJ83" s="1">
        <v>0</v>
      </c>
      <c r="AK83" s="1">
        <f>table1[[#This Row],[Retail PVC W.]]+table1[[#This Row],[Retail PVC Rec.W.]]</f>
        <v>0</v>
      </c>
      <c r="AL83" s="1">
        <v>0</v>
      </c>
      <c r="AM83" s="1">
        <v>0</v>
      </c>
      <c r="AN83" s="1">
        <f>table1[[#This Row],[Retail HDPE W.]]+table1[[#This Row],[Retail HDPE Rec.W.]]</f>
        <v>0</v>
      </c>
      <c r="AO83" s="1">
        <v>0</v>
      </c>
      <c r="AP83" s="1">
        <v>0</v>
      </c>
      <c r="AQ83" s="1">
        <v>0</v>
      </c>
      <c r="AR83">
        <v>25</v>
      </c>
      <c r="AS83" s="1">
        <f>table1[[#This Row],[OB1 Paper/Board W]]+table1[[#This Row],[OB1 Rec.Pap/Board]]</f>
        <v>0</v>
      </c>
      <c r="AT83" s="1">
        <v>0</v>
      </c>
      <c r="AU83" s="1">
        <v>0</v>
      </c>
      <c r="AV83" s="1">
        <f>table1[[#This Row],[OB1 Corrugated W.]]+table1[[#This Row],[OB1 Rec.Cor.Board]]</f>
        <v>0</v>
      </c>
      <c r="AW83" s="1">
        <v>0</v>
      </c>
      <c r="AX83" s="1">
        <v>0</v>
      </c>
      <c r="AY83" s="1">
        <f>table1[[#This Row],[OB1 Polyst.W.]]+table1[[#This Row],[OB1 Rec.Polyst.W.]]</f>
        <v>0</v>
      </c>
      <c r="AZ83" s="1">
        <v>0</v>
      </c>
      <c r="BA83" s="1">
        <v>0</v>
      </c>
      <c r="BB83" s="1">
        <f>table1[[#This Row],[OB1 PET W.]]+table1[[#This Row],[OB1PetRecWeight]]</f>
        <v>0</v>
      </c>
      <c r="BC83" s="1">
        <v>0</v>
      </c>
      <c r="BD83" s="1">
        <v>0</v>
      </c>
      <c r="BE83" s="1">
        <f>table1[[#This Row],[OB1 Oth.Plast.W.]]+table1[[#This Row],[OB1 O.Plas.Rec.W.]]</f>
        <v>0</v>
      </c>
      <c r="BF83" s="1">
        <v>0</v>
      </c>
      <c r="BG83" s="1">
        <v>0</v>
      </c>
      <c r="BH83" s="1">
        <v>0</v>
      </c>
      <c r="BI83" s="1">
        <f>table1[[#This Row],[OB1 PP W.]]+table1[[#This Row],[OB1 PP Rec.W.]]</f>
        <v>0</v>
      </c>
      <c r="BJ83" s="1">
        <v>0</v>
      </c>
      <c r="BK83" s="1">
        <v>0</v>
      </c>
      <c r="BL83" s="1">
        <f>table1[[#This Row],[OB1 PS W.]]+table1[[#This Row],[OB1 PS Rec.W.]]</f>
        <v>0</v>
      </c>
      <c r="BM83" s="1">
        <v>0</v>
      </c>
      <c r="BN83" s="1">
        <v>0</v>
      </c>
      <c r="BO83" s="1">
        <f>table1[[#This Row],[OB1 PC W.]]+table1[[#This Row],[OB1 PC Rec.W.]]</f>
        <v>0</v>
      </c>
      <c r="BP83" s="1">
        <v>0</v>
      </c>
      <c r="BQ83" s="1">
        <v>0</v>
      </c>
      <c r="BR83" s="1">
        <f>table1[[#This Row],[OB1 LDPE W.]]+table1[[#This Row],[OB1 LDPE Rec.W.]]</f>
        <v>0</v>
      </c>
      <c r="BS83" s="1">
        <v>0</v>
      </c>
      <c r="BT83" s="1">
        <v>0</v>
      </c>
      <c r="BU83" s="1">
        <f>table1[[#This Row],[OB1 PVC W.]]+table1[[#This Row],[OB1 PVC Rec.W.]]</f>
        <v>0</v>
      </c>
      <c r="BV83" s="1">
        <v>0</v>
      </c>
      <c r="BW83" s="1">
        <v>0</v>
      </c>
      <c r="BX83" s="1">
        <f>table1[[#This Row],[OB1 HDPE W.]]+table1[[#This Row],[OB1 HDPE Rec.W.]]</f>
        <v>0</v>
      </c>
      <c r="BY83" s="1">
        <v>0</v>
      </c>
      <c r="BZ83" s="1">
        <v>0</v>
      </c>
      <c r="CA83" s="1">
        <f>table1[[#This Row],[OB1 EPS W.]]+table1[[#This Row],[OB1 EPS Rec.W.]]</f>
        <v>0</v>
      </c>
      <c r="CB83" s="1">
        <v>0</v>
      </c>
      <c r="CC83" s="1">
        <v>0</v>
      </c>
      <c r="CD83" s="1">
        <v>0</v>
      </c>
      <c r="CE83">
        <v>0</v>
      </c>
      <c r="CF83" s="1">
        <f>table1[[#This Row],[OB2 Paper/Board W]]+table1[[#This Row],[OB2 Rec.Pap/Board]]</f>
        <v>0</v>
      </c>
      <c r="CG83" s="1">
        <v>0</v>
      </c>
      <c r="CH83" s="1">
        <v>0</v>
      </c>
      <c r="CI83" s="1">
        <f>table1[[#This Row],[OB2 Corrugated W.]]+table1[[#This Row],[OB2 Rec.Cor.Board]]</f>
        <v>0</v>
      </c>
      <c r="CJ83" s="1">
        <v>0</v>
      </c>
      <c r="CK83" s="1">
        <v>0</v>
      </c>
      <c r="CL83" s="1">
        <f>table1[[#This Row],[OB2 Polyst.W.]]+table1[[#This Row],[OB2 Rec.Polyst.W.]]</f>
        <v>0</v>
      </c>
      <c r="CM83" s="1">
        <v>0</v>
      </c>
      <c r="CN83" s="1">
        <v>0</v>
      </c>
      <c r="CO83" s="1">
        <f>table1[[#This Row],[OB2 PET W.]]+table1[[#This Row],[OB2PetRecWeight]]</f>
        <v>0</v>
      </c>
      <c r="CP83" s="1">
        <v>0</v>
      </c>
      <c r="CQ83" s="1">
        <v>0</v>
      </c>
      <c r="CR83" s="1">
        <v>0</v>
      </c>
      <c r="CS83" s="1">
        <v>0</v>
      </c>
      <c r="CT83" s="1">
        <v>0</v>
      </c>
      <c r="CU83" s="1">
        <v>0</v>
      </c>
      <c r="CV83" s="1">
        <f>table1[[#This Row],[OB2 PP W.]]+table1[[#This Row],[OB2 PP Rec.W.]]</f>
        <v>0</v>
      </c>
      <c r="CW83" s="1">
        <v>0</v>
      </c>
      <c r="CX83" s="1">
        <v>0</v>
      </c>
      <c r="CY83" s="1">
        <f>table1[[#This Row],[OB2 PS W.]]+table1[[#This Row],[OB2 PS Rec.W.]]</f>
        <v>0</v>
      </c>
      <c r="CZ83" s="1">
        <v>0</v>
      </c>
      <c r="DA83" s="1">
        <v>0</v>
      </c>
      <c r="DB83" s="1">
        <f>table1[[#This Row],[OB2 PC W.]]+table1[[#This Row],[OB2 PC Rec.W.]]</f>
        <v>0</v>
      </c>
      <c r="DC83" s="1">
        <v>0</v>
      </c>
      <c r="DD83" s="1">
        <v>0</v>
      </c>
      <c r="DE83" s="1">
        <f>table1[[#This Row],[OB2 LDPE W.]]+table1[[#This Row],[OB2 LDPE Rec.W.]]</f>
        <v>0</v>
      </c>
      <c r="DF83" s="1">
        <v>0</v>
      </c>
      <c r="DG83" s="1">
        <v>0</v>
      </c>
      <c r="DH83" s="1">
        <f>table1[[#This Row],[OB2 PVC W.]]+table1[[#This Row],[OB2 PVC Rec.W.]]</f>
        <v>0</v>
      </c>
      <c r="DI83" s="1">
        <v>0</v>
      </c>
      <c r="DJ83" s="1">
        <v>0</v>
      </c>
      <c r="DK83" s="1">
        <f>table1[[#This Row],[OB2 HDPE W.]]+table1[[#This Row],[OB2 HDPE Rec.W.]]</f>
        <v>0</v>
      </c>
      <c r="DL83" s="1">
        <v>0</v>
      </c>
      <c r="DM83" s="1">
        <v>0</v>
      </c>
      <c r="DN83" s="1">
        <f>table1[[#This Row],[OB2 EPS W.]]+table1[[#This Row],[OB2 EPS Rec.W.]]</f>
        <v>0</v>
      </c>
      <c r="DO83" s="1">
        <v>0</v>
      </c>
      <c r="DP83" s="1">
        <v>0</v>
      </c>
      <c r="DQ83" s="1">
        <v>0</v>
      </c>
    </row>
    <row r="84" spans="1:121" x14ac:dyDescent="0.25">
      <c r="A84" s="1" t="s">
        <v>47</v>
      </c>
      <c r="B84" s="1" t="s">
        <v>382</v>
      </c>
      <c r="C84" t="s">
        <v>455</v>
      </c>
      <c r="D84" t="s">
        <v>455</v>
      </c>
      <c r="E84" t="s">
        <v>455</v>
      </c>
      <c r="F84" s="1" t="s">
        <v>279</v>
      </c>
      <c r="G84">
        <v>1</v>
      </c>
      <c r="H84" s="1">
        <f>table1[[#This Row],[Retail Paper/Board W]]+table1[[#This Row],[Retail Rec.Pap/Board]]</f>
        <v>0</v>
      </c>
      <c r="I84" s="1">
        <v>0</v>
      </c>
      <c r="J84" s="1">
        <v>0</v>
      </c>
      <c r="K84" s="1">
        <f>table1[[#This Row],[Ret.Corrugated W.]]+table1[[#This Row],[Retail Rec.Cor.Board]]</f>
        <v>0</v>
      </c>
      <c r="L84" s="1">
        <v>0</v>
      </c>
      <c r="M84" s="1">
        <v>0</v>
      </c>
      <c r="N84" s="1">
        <f>table1[[#This Row],[Retail Polyst.W.]]+table1[[#This Row],[Retail Rec.Polyst.W.]]</f>
        <v>0</v>
      </c>
      <c r="O84" s="1">
        <v>0</v>
      </c>
      <c r="P84" s="1">
        <v>0</v>
      </c>
      <c r="Q84" s="1">
        <f>table1[[#This Row],[Retail PET W.]]+table1[[#This Row],[RetPetRecWeight]]</f>
        <v>0</v>
      </c>
      <c r="R84" s="1">
        <v>0</v>
      </c>
      <c r="S84" s="1">
        <v>0</v>
      </c>
      <c r="T84" s="1">
        <f>table1[[#This Row],[Retail Oth.Plast.W.]]+table1[[#This Row],[Retail Rec.Plast.W.]]</f>
        <v>0</v>
      </c>
      <c r="U84" s="1">
        <v>0</v>
      </c>
      <c r="V84" s="1">
        <v>0</v>
      </c>
      <c r="W84" s="1">
        <v>0</v>
      </c>
      <c r="X84" s="1">
        <v>0</v>
      </c>
      <c r="Y84" s="1">
        <f>table1[[#This Row],[Retail PP W.]]+table1[[#This Row],[Retail PP Rec.W.]]</f>
        <v>0</v>
      </c>
      <c r="Z84" s="1">
        <v>0</v>
      </c>
      <c r="AA84" s="1">
        <v>0</v>
      </c>
      <c r="AB84" s="1">
        <f>table1[[#This Row],[Retail PS W.]]+table1[[#This Row],[Retail PS Rec.W.]]</f>
        <v>0</v>
      </c>
      <c r="AC84" s="1">
        <v>0</v>
      </c>
      <c r="AD84" s="1">
        <v>0</v>
      </c>
      <c r="AE84" s="1">
        <f>table1[[#This Row],[Retail PC W.]]+table1[[#This Row],[Retail PC Rec.W.]]</f>
        <v>0</v>
      </c>
      <c r="AF84" s="1">
        <v>0</v>
      </c>
      <c r="AG84" s="1">
        <v>0</v>
      </c>
      <c r="AH84" s="1">
        <f>table1[[#This Row],[Retail LDPE W.]]+table1[[#This Row],[Retail LDPE Rec.W.]]</f>
        <v>0</v>
      </c>
      <c r="AI84" s="1">
        <v>0</v>
      </c>
      <c r="AJ84" s="1">
        <v>0</v>
      </c>
      <c r="AK84" s="1">
        <f>table1[[#This Row],[Retail PVC W.]]+table1[[#This Row],[Retail PVC Rec.W.]]</f>
        <v>0</v>
      </c>
      <c r="AL84" s="1">
        <v>0</v>
      </c>
      <c r="AM84" s="1">
        <v>0</v>
      </c>
      <c r="AN84" s="1">
        <f>table1[[#This Row],[Retail HDPE W.]]+table1[[#This Row],[Retail HDPE Rec.W.]]</f>
        <v>0</v>
      </c>
      <c r="AO84" s="1">
        <v>0</v>
      </c>
      <c r="AP84" s="1">
        <v>0</v>
      </c>
      <c r="AQ84" s="1">
        <v>0</v>
      </c>
      <c r="AR84">
        <v>500</v>
      </c>
      <c r="AS84" s="1">
        <f>table1[[#This Row],[OB1 Paper/Board W]]+table1[[#This Row],[OB1 Rec.Pap/Board]]</f>
        <v>0</v>
      </c>
      <c r="AT84" s="1">
        <v>0</v>
      </c>
      <c r="AU84" s="1">
        <v>0</v>
      </c>
      <c r="AV84" s="1">
        <f>table1[[#This Row],[OB1 Corrugated W.]]+table1[[#This Row],[OB1 Rec.Cor.Board]]</f>
        <v>0</v>
      </c>
      <c r="AW84" s="1">
        <v>0</v>
      </c>
      <c r="AX84" s="1">
        <v>0</v>
      </c>
      <c r="AY84" s="1">
        <f>table1[[#This Row],[OB1 Polyst.W.]]+table1[[#This Row],[OB1 Rec.Polyst.W.]]</f>
        <v>0</v>
      </c>
      <c r="AZ84" s="1">
        <v>0</v>
      </c>
      <c r="BA84" s="1">
        <v>0</v>
      </c>
      <c r="BB84" s="1">
        <f>table1[[#This Row],[OB1 PET W.]]+table1[[#This Row],[OB1PetRecWeight]]</f>
        <v>0</v>
      </c>
      <c r="BC84" s="1">
        <v>0</v>
      </c>
      <c r="BD84" s="1">
        <v>0</v>
      </c>
      <c r="BE84" s="1">
        <f>table1[[#This Row],[OB1 Oth.Plast.W.]]+table1[[#This Row],[OB1 O.Plas.Rec.W.]]</f>
        <v>0</v>
      </c>
      <c r="BF84" s="1">
        <v>0</v>
      </c>
      <c r="BG84" s="1">
        <v>0</v>
      </c>
      <c r="BH84" s="1">
        <v>0</v>
      </c>
      <c r="BI84" s="1">
        <f>table1[[#This Row],[OB1 PP W.]]+table1[[#This Row],[OB1 PP Rec.W.]]</f>
        <v>0</v>
      </c>
      <c r="BJ84" s="1">
        <v>0</v>
      </c>
      <c r="BK84" s="1">
        <v>0</v>
      </c>
      <c r="BL84" s="1">
        <f>table1[[#This Row],[OB1 PS W.]]+table1[[#This Row],[OB1 PS Rec.W.]]</f>
        <v>0</v>
      </c>
      <c r="BM84" s="1">
        <v>0</v>
      </c>
      <c r="BN84" s="1">
        <v>0</v>
      </c>
      <c r="BO84" s="1">
        <f>table1[[#This Row],[OB1 PC W.]]+table1[[#This Row],[OB1 PC Rec.W.]]</f>
        <v>0</v>
      </c>
      <c r="BP84" s="1">
        <v>0</v>
      </c>
      <c r="BQ84" s="1">
        <v>0</v>
      </c>
      <c r="BR84" s="1">
        <f>table1[[#This Row],[OB1 LDPE W.]]+table1[[#This Row],[OB1 LDPE Rec.W.]]</f>
        <v>0</v>
      </c>
      <c r="BS84" s="1">
        <v>0</v>
      </c>
      <c r="BT84" s="1">
        <v>0</v>
      </c>
      <c r="BU84" s="1">
        <f>table1[[#This Row],[OB1 PVC W.]]+table1[[#This Row],[OB1 PVC Rec.W.]]</f>
        <v>0</v>
      </c>
      <c r="BV84" s="1">
        <v>0</v>
      </c>
      <c r="BW84" s="1">
        <v>0</v>
      </c>
      <c r="BX84" s="1">
        <f>table1[[#This Row],[OB1 HDPE W.]]+table1[[#This Row],[OB1 HDPE Rec.W.]]</f>
        <v>0</v>
      </c>
      <c r="BY84" s="1">
        <v>0</v>
      </c>
      <c r="BZ84" s="1">
        <v>0</v>
      </c>
      <c r="CA84" s="1">
        <f>table1[[#This Row],[OB1 EPS W.]]+table1[[#This Row],[OB1 EPS Rec.W.]]</f>
        <v>0</v>
      </c>
      <c r="CB84" s="1">
        <v>0</v>
      </c>
      <c r="CC84" s="1">
        <v>0</v>
      </c>
      <c r="CD84" s="1">
        <v>0</v>
      </c>
      <c r="CE84">
        <v>0</v>
      </c>
      <c r="CF84" s="1">
        <f>table1[[#This Row],[OB2 Paper/Board W]]+table1[[#This Row],[OB2 Rec.Pap/Board]]</f>
        <v>0</v>
      </c>
      <c r="CG84" s="1">
        <v>0</v>
      </c>
      <c r="CH84" s="1">
        <v>0</v>
      </c>
      <c r="CI84" s="1">
        <f>table1[[#This Row],[OB2 Corrugated W.]]+table1[[#This Row],[OB2 Rec.Cor.Board]]</f>
        <v>0</v>
      </c>
      <c r="CJ84" s="1">
        <v>0</v>
      </c>
      <c r="CK84" s="1">
        <v>0</v>
      </c>
      <c r="CL84" s="1">
        <f>table1[[#This Row],[OB2 Polyst.W.]]+table1[[#This Row],[OB2 Rec.Polyst.W.]]</f>
        <v>0</v>
      </c>
      <c r="CM84" s="1">
        <v>0</v>
      </c>
      <c r="CN84" s="1">
        <v>0</v>
      </c>
      <c r="CO84" s="1">
        <f>table1[[#This Row],[OB2 PET W.]]+table1[[#This Row],[OB2PetRecWeight]]</f>
        <v>0</v>
      </c>
      <c r="CP84" s="1">
        <v>0</v>
      </c>
      <c r="CQ84" s="1">
        <v>0</v>
      </c>
      <c r="CR84" s="1">
        <v>0</v>
      </c>
      <c r="CS84" s="1">
        <v>0</v>
      </c>
      <c r="CT84" s="1">
        <v>0</v>
      </c>
      <c r="CU84" s="1">
        <v>0</v>
      </c>
      <c r="CV84" s="1">
        <f>table1[[#This Row],[OB2 PP W.]]+table1[[#This Row],[OB2 PP Rec.W.]]</f>
        <v>0</v>
      </c>
      <c r="CW84" s="1">
        <v>0</v>
      </c>
      <c r="CX84" s="1">
        <v>0</v>
      </c>
      <c r="CY84" s="1">
        <f>table1[[#This Row],[OB2 PS W.]]+table1[[#This Row],[OB2 PS Rec.W.]]</f>
        <v>0</v>
      </c>
      <c r="CZ84" s="1">
        <v>0</v>
      </c>
      <c r="DA84" s="1">
        <v>0</v>
      </c>
      <c r="DB84" s="1">
        <f>table1[[#This Row],[OB2 PC W.]]+table1[[#This Row],[OB2 PC Rec.W.]]</f>
        <v>0</v>
      </c>
      <c r="DC84" s="1">
        <v>0</v>
      </c>
      <c r="DD84" s="1">
        <v>0</v>
      </c>
      <c r="DE84" s="1">
        <f>table1[[#This Row],[OB2 LDPE W.]]+table1[[#This Row],[OB2 LDPE Rec.W.]]</f>
        <v>0</v>
      </c>
      <c r="DF84" s="1">
        <v>0</v>
      </c>
      <c r="DG84" s="1">
        <v>0</v>
      </c>
      <c r="DH84" s="1">
        <f>table1[[#This Row],[OB2 PVC W.]]+table1[[#This Row],[OB2 PVC Rec.W.]]</f>
        <v>0</v>
      </c>
      <c r="DI84" s="1">
        <v>0</v>
      </c>
      <c r="DJ84" s="1">
        <v>0</v>
      </c>
      <c r="DK84" s="1">
        <f>table1[[#This Row],[OB2 HDPE W.]]+table1[[#This Row],[OB2 HDPE Rec.W.]]</f>
        <v>0</v>
      </c>
      <c r="DL84" s="1">
        <v>0</v>
      </c>
      <c r="DM84" s="1">
        <v>0</v>
      </c>
      <c r="DN84" s="1">
        <f>table1[[#This Row],[OB2 EPS W.]]+table1[[#This Row],[OB2 EPS Rec.W.]]</f>
        <v>0</v>
      </c>
      <c r="DO84" s="1">
        <v>0</v>
      </c>
      <c r="DP84" s="1">
        <v>0</v>
      </c>
      <c r="DQ84" s="1">
        <v>0</v>
      </c>
    </row>
    <row r="85" spans="1:121" x14ac:dyDescent="0.25">
      <c r="A85" s="1" t="s">
        <v>48</v>
      </c>
      <c r="B85" s="1" t="s">
        <v>381</v>
      </c>
      <c r="C85" t="s">
        <v>590</v>
      </c>
      <c r="D85" t="s">
        <v>591</v>
      </c>
      <c r="E85" t="s">
        <v>455</v>
      </c>
      <c r="F85" s="1" t="s">
        <v>279</v>
      </c>
      <c r="G85">
        <v>1</v>
      </c>
      <c r="H85" s="1">
        <f>table1[[#This Row],[Retail Paper/Board W]]+table1[[#This Row],[Retail Rec.Pap/Board]]</f>
        <v>0</v>
      </c>
      <c r="I85" s="1">
        <v>0</v>
      </c>
      <c r="J85" s="1">
        <v>0</v>
      </c>
      <c r="K85" s="1">
        <f>table1[[#This Row],[Ret.Corrugated W.]]+table1[[#This Row],[Retail Rec.Cor.Board]]</f>
        <v>0</v>
      </c>
      <c r="L85" s="1">
        <v>0</v>
      </c>
      <c r="M85" s="1">
        <v>0</v>
      </c>
      <c r="N85" s="1">
        <f>table1[[#This Row],[Retail Polyst.W.]]+table1[[#This Row],[Retail Rec.Polyst.W.]]</f>
        <v>0</v>
      </c>
      <c r="O85" s="1">
        <v>0</v>
      </c>
      <c r="P85" s="1">
        <v>0</v>
      </c>
      <c r="Q85" s="1">
        <f>table1[[#This Row],[Retail PET W.]]+table1[[#This Row],[RetPetRecWeight]]</f>
        <v>0</v>
      </c>
      <c r="R85" s="1">
        <v>0</v>
      </c>
      <c r="S85" s="1">
        <v>0</v>
      </c>
      <c r="T85" s="1">
        <f>table1[[#This Row],[Retail Oth.Plast.W.]]+table1[[#This Row],[Retail Rec.Plast.W.]]</f>
        <v>0</v>
      </c>
      <c r="U85" s="1">
        <v>0</v>
      </c>
      <c r="V85" s="1">
        <v>0</v>
      </c>
      <c r="W85" s="1">
        <v>0</v>
      </c>
      <c r="X85" s="1">
        <v>0</v>
      </c>
      <c r="Y85" s="1">
        <f>table1[[#This Row],[Retail PP W.]]+table1[[#This Row],[Retail PP Rec.W.]]</f>
        <v>0</v>
      </c>
      <c r="Z85" s="1">
        <v>0</v>
      </c>
      <c r="AA85" s="1">
        <v>0</v>
      </c>
      <c r="AB85" s="1">
        <f>table1[[#This Row],[Retail PS W.]]+table1[[#This Row],[Retail PS Rec.W.]]</f>
        <v>0</v>
      </c>
      <c r="AC85" s="1">
        <v>0</v>
      </c>
      <c r="AD85" s="1">
        <v>0</v>
      </c>
      <c r="AE85" s="1">
        <f>table1[[#This Row],[Retail PC W.]]+table1[[#This Row],[Retail PC Rec.W.]]</f>
        <v>0</v>
      </c>
      <c r="AF85" s="1">
        <v>0</v>
      </c>
      <c r="AG85" s="1">
        <v>0</v>
      </c>
      <c r="AH85" s="1">
        <f>table1[[#This Row],[Retail LDPE W.]]+table1[[#This Row],[Retail LDPE Rec.W.]]</f>
        <v>0</v>
      </c>
      <c r="AI85" s="1">
        <v>0</v>
      </c>
      <c r="AJ85" s="1">
        <v>0</v>
      </c>
      <c r="AK85" s="1">
        <f>table1[[#This Row],[Retail PVC W.]]+table1[[#This Row],[Retail PVC Rec.W.]]</f>
        <v>0</v>
      </c>
      <c r="AL85" s="1">
        <v>0</v>
      </c>
      <c r="AM85" s="1">
        <v>0</v>
      </c>
      <c r="AN85" s="1">
        <f>table1[[#This Row],[Retail HDPE W.]]+table1[[#This Row],[Retail HDPE Rec.W.]]</f>
        <v>0</v>
      </c>
      <c r="AO85" s="1">
        <v>0</v>
      </c>
      <c r="AP85" s="1">
        <v>0</v>
      </c>
      <c r="AQ85" s="1">
        <v>0</v>
      </c>
      <c r="AR85">
        <v>1</v>
      </c>
      <c r="AS85" s="1">
        <f>table1[[#This Row],[OB1 Paper/Board W]]+table1[[#This Row],[OB1 Rec.Pap/Board]]</f>
        <v>0</v>
      </c>
      <c r="AT85" s="1">
        <v>0</v>
      </c>
      <c r="AU85" s="1">
        <v>0</v>
      </c>
      <c r="AV85" s="1">
        <f>table1[[#This Row],[OB1 Corrugated W.]]+table1[[#This Row],[OB1 Rec.Cor.Board]]</f>
        <v>0</v>
      </c>
      <c r="AW85" s="1">
        <v>0</v>
      </c>
      <c r="AX85" s="1">
        <v>0</v>
      </c>
      <c r="AY85" s="1">
        <f>table1[[#This Row],[OB1 Polyst.W.]]+table1[[#This Row],[OB1 Rec.Polyst.W.]]</f>
        <v>0</v>
      </c>
      <c r="AZ85" s="1">
        <v>0</v>
      </c>
      <c r="BA85" s="1">
        <v>0</v>
      </c>
      <c r="BB85" s="1">
        <f>table1[[#This Row],[OB1 PET W.]]+table1[[#This Row],[OB1PetRecWeight]]</f>
        <v>0</v>
      </c>
      <c r="BC85" s="1">
        <v>0</v>
      </c>
      <c r="BD85" s="1">
        <v>0</v>
      </c>
      <c r="BE85" s="1">
        <f>table1[[#This Row],[OB1 Oth.Plast.W.]]+table1[[#This Row],[OB1 O.Plas.Rec.W.]]</f>
        <v>0</v>
      </c>
      <c r="BF85" s="1">
        <v>0</v>
      </c>
      <c r="BG85" s="1">
        <v>0</v>
      </c>
      <c r="BH85" s="1">
        <v>0</v>
      </c>
      <c r="BI85" s="1">
        <f>table1[[#This Row],[OB1 PP W.]]+table1[[#This Row],[OB1 PP Rec.W.]]</f>
        <v>0</v>
      </c>
      <c r="BJ85" s="1">
        <v>0</v>
      </c>
      <c r="BK85" s="1">
        <v>0</v>
      </c>
      <c r="BL85" s="1">
        <f>table1[[#This Row],[OB1 PS W.]]+table1[[#This Row],[OB1 PS Rec.W.]]</f>
        <v>0</v>
      </c>
      <c r="BM85" s="1">
        <v>0</v>
      </c>
      <c r="BN85" s="1">
        <v>0</v>
      </c>
      <c r="BO85" s="1">
        <f>table1[[#This Row],[OB1 PC W.]]+table1[[#This Row],[OB1 PC Rec.W.]]</f>
        <v>0</v>
      </c>
      <c r="BP85" s="1">
        <v>0</v>
      </c>
      <c r="BQ85" s="1">
        <v>0</v>
      </c>
      <c r="BR85" s="1">
        <f>table1[[#This Row],[OB1 LDPE W.]]+table1[[#This Row],[OB1 LDPE Rec.W.]]</f>
        <v>0</v>
      </c>
      <c r="BS85" s="1">
        <v>0</v>
      </c>
      <c r="BT85" s="1">
        <v>0</v>
      </c>
      <c r="BU85" s="1">
        <f>table1[[#This Row],[OB1 PVC W.]]+table1[[#This Row],[OB1 PVC Rec.W.]]</f>
        <v>0</v>
      </c>
      <c r="BV85" s="1">
        <v>0</v>
      </c>
      <c r="BW85" s="1">
        <v>0</v>
      </c>
      <c r="BX85" s="1">
        <f>table1[[#This Row],[OB1 HDPE W.]]+table1[[#This Row],[OB1 HDPE Rec.W.]]</f>
        <v>0</v>
      </c>
      <c r="BY85" s="1">
        <v>0</v>
      </c>
      <c r="BZ85" s="1">
        <v>0</v>
      </c>
      <c r="CA85" s="1">
        <f>table1[[#This Row],[OB1 EPS W.]]+table1[[#This Row],[OB1 EPS Rec.W.]]</f>
        <v>0</v>
      </c>
      <c r="CB85" s="1">
        <v>0</v>
      </c>
      <c r="CC85" s="1">
        <v>0</v>
      </c>
      <c r="CD85" s="1">
        <v>0</v>
      </c>
      <c r="CE85">
        <v>20</v>
      </c>
      <c r="CF85" s="1">
        <f>table1[[#This Row],[OB2 Paper/Board W]]+table1[[#This Row],[OB2 Rec.Pap/Board]]</f>
        <v>0</v>
      </c>
      <c r="CG85" s="1">
        <v>0</v>
      </c>
      <c r="CH85" s="1">
        <v>0</v>
      </c>
      <c r="CI85" s="1">
        <f>table1[[#This Row],[OB2 Corrugated W.]]+table1[[#This Row],[OB2 Rec.Cor.Board]]</f>
        <v>0</v>
      </c>
      <c r="CJ85" s="1">
        <v>0</v>
      </c>
      <c r="CK85" s="1">
        <v>0</v>
      </c>
      <c r="CL85" s="1">
        <f>table1[[#This Row],[OB2 Polyst.W.]]+table1[[#This Row],[OB2 Rec.Polyst.W.]]</f>
        <v>0</v>
      </c>
      <c r="CM85" s="1">
        <v>0</v>
      </c>
      <c r="CN85" s="1">
        <v>0</v>
      </c>
      <c r="CO85" s="1">
        <f>table1[[#This Row],[OB2 PET W.]]+table1[[#This Row],[OB2PetRecWeight]]</f>
        <v>0</v>
      </c>
      <c r="CP85" s="1">
        <v>0</v>
      </c>
      <c r="CQ85" s="1">
        <v>0</v>
      </c>
      <c r="CR85" s="1">
        <v>0</v>
      </c>
      <c r="CS85" s="1">
        <v>0</v>
      </c>
      <c r="CT85" s="1">
        <v>0</v>
      </c>
      <c r="CU85" s="1">
        <v>0</v>
      </c>
      <c r="CV85" s="1">
        <f>table1[[#This Row],[OB2 PP W.]]+table1[[#This Row],[OB2 PP Rec.W.]]</f>
        <v>0</v>
      </c>
      <c r="CW85" s="1">
        <v>0</v>
      </c>
      <c r="CX85" s="1">
        <v>0</v>
      </c>
      <c r="CY85" s="1">
        <f>table1[[#This Row],[OB2 PS W.]]+table1[[#This Row],[OB2 PS Rec.W.]]</f>
        <v>0</v>
      </c>
      <c r="CZ85" s="1">
        <v>0</v>
      </c>
      <c r="DA85" s="1">
        <v>0</v>
      </c>
      <c r="DB85" s="1">
        <f>table1[[#This Row],[OB2 PC W.]]+table1[[#This Row],[OB2 PC Rec.W.]]</f>
        <v>0</v>
      </c>
      <c r="DC85" s="1">
        <v>0</v>
      </c>
      <c r="DD85" s="1">
        <v>0</v>
      </c>
      <c r="DE85" s="1">
        <f>table1[[#This Row],[OB2 LDPE W.]]+table1[[#This Row],[OB2 LDPE Rec.W.]]</f>
        <v>0</v>
      </c>
      <c r="DF85" s="1">
        <v>0</v>
      </c>
      <c r="DG85" s="1">
        <v>0</v>
      </c>
      <c r="DH85" s="1">
        <f>table1[[#This Row],[OB2 PVC W.]]+table1[[#This Row],[OB2 PVC Rec.W.]]</f>
        <v>0</v>
      </c>
      <c r="DI85" s="1">
        <v>0</v>
      </c>
      <c r="DJ85" s="1">
        <v>0</v>
      </c>
      <c r="DK85" s="1">
        <f>table1[[#This Row],[OB2 HDPE W.]]+table1[[#This Row],[OB2 HDPE Rec.W.]]</f>
        <v>0</v>
      </c>
      <c r="DL85" s="1">
        <v>0</v>
      </c>
      <c r="DM85" s="1">
        <v>0</v>
      </c>
      <c r="DN85" s="1">
        <f>table1[[#This Row],[OB2 EPS W.]]+table1[[#This Row],[OB2 EPS Rec.W.]]</f>
        <v>0</v>
      </c>
      <c r="DO85" s="1">
        <v>0</v>
      </c>
      <c r="DP85" s="1">
        <v>0</v>
      </c>
      <c r="DQ85" s="1">
        <v>0</v>
      </c>
    </row>
    <row r="86" spans="1:121" x14ac:dyDescent="0.25">
      <c r="A86" s="1" t="s">
        <v>42</v>
      </c>
      <c r="B86" s="1" t="s">
        <v>398</v>
      </c>
      <c r="C86" t="s">
        <v>592</v>
      </c>
      <c r="D86" t="s">
        <v>455</v>
      </c>
      <c r="E86" t="s">
        <v>455</v>
      </c>
      <c r="F86" s="1" t="s">
        <v>279</v>
      </c>
      <c r="G86">
        <v>1</v>
      </c>
      <c r="H86" s="1">
        <f>table1[[#This Row],[Retail Paper/Board W]]+table1[[#This Row],[Retail Rec.Pap/Board]]</f>
        <v>0</v>
      </c>
      <c r="I86" s="1">
        <v>0</v>
      </c>
      <c r="J86" s="1">
        <v>0</v>
      </c>
      <c r="K86" s="1">
        <f>table1[[#This Row],[Ret.Corrugated W.]]+table1[[#This Row],[Retail Rec.Cor.Board]]</f>
        <v>0</v>
      </c>
      <c r="L86" s="1">
        <v>0</v>
      </c>
      <c r="M86" s="1">
        <v>0</v>
      </c>
      <c r="N86" s="1">
        <f>table1[[#This Row],[Retail Polyst.W.]]+table1[[#This Row],[Retail Rec.Polyst.W.]]</f>
        <v>0</v>
      </c>
      <c r="O86" s="1">
        <v>0</v>
      </c>
      <c r="P86" s="1">
        <v>0</v>
      </c>
      <c r="Q86" s="1">
        <f>table1[[#This Row],[Retail PET W.]]+table1[[#This Row],[RetPetRecWeight]]</f>
        <v>0</v>
      </c>
      <c r="R86" s="1">
        <v>0</v>
      </c>
      <c r="S86" s="1">
        <v>0</v>
      </c>
      <c r="T86" s="1">
        <f>table1[[#This Row],[Retail Oth.Plast.W.]]+table1[[#This Row],[Retail Rec.Plast.W.]]</f>
        <v>0</v>
      </c>
      <c r="U86" s="1">
        <v>0</v>
      </c>
      <c r="V86" s="1">
        <v>0</v>
      </c>
      <c r="W86" s="1">
        <v>0</v>
      </c>
      <c r="X86" s="1">
        <v>0</v>
      </c>
      <c r="Y86" s="1">
        <f>table1[[#This Row],[Retail PP W.]]+table1[[#This Row],[Retail PP Rec.W.]]</f>
        <v>0</v>
      </c>
      <c r="Z86" s="1">
        <v>0</v>
      </c>
      <c r="AA86" s="1">
        <v>0</v>
      </c>
      <c r="AB86" s="1">
        <f>table1[[#This Row],[Retail PS W.]]+table1[[#This Row],[Retail PS Rec.W.]]</f>
        <v>0</v>
      </c>
      <c r="AC86" s="1">
        <v>0</v>
      </c>
      <c r="AD86" s="1">
        <v>0</v>
      </c>
      <c r="AE86" s="1">
        <f>table1[[#This Row],[Retail PC W.]]+table1[[#This Row],[Retail PC Rec.W.]]</f>
        <v>0</v>
      </c>
      <c r="AF86" s="1">
        <v>0</v>
      </c>
      <c r="AG86" s="1">
        <v>0</v>
      </c>
      <c r="AH86" s="1">
        <f>table1[[#This Row],[Retail LDPE W.]]+table1[[#This Row],[Retail LDPE Rec.W.]]</f>
        <v>0</v>
      </c>
      <c r="AI86" s="1">
        <v>0</v>
      </c>
      <c r="AJ86" s="1">
        <v>0</v>
      </c>
      <c r="AK86" s="1">
        <f>table1[[#This Row],[Retail PVC W.]]+table1[[#This Row],[Retail PVC Rec.W.]]</f>
        <v>0</v>
      </c>
      <c r="AL86" s="1">
        <v>0</v>
      </c>
      <c r="AM86" s="1">
        <v>0</v>
      </c>
      <c r="AN86" s="1">
        <f>table1[[#This Row],[Retail HDPE W.]]+table1[[#This Row],[Retail HDPE Rec.W.]]</f>
        <v>0</v>
      </c>
      <c r="AO86" s="1">
        <v>0</v>
      </c>
      <c r="AP86" s="1">
        <v>0</v>
      </c>
      <c r="AQ86" s="1">
        <v>0</v>
      </c>
      <c r="AR86">
        <v>20</v>
      </c>
      <c r="AS86" s="1">
        <f>table1[[#This Row],[OB1 Paper/Board W]]+table1[[#This Row],[OB1 Rec.Pap/Board]]</f>
        <v>0</v>
      </c>
      <c r="AT86" s="1">
        <v>0</v>
      </c>
      <c r="AU86" s="1">
        <v>0</v>
      </c>
      <c r="AV86" s="1">
        <f>table1[[#This Row],[OB1 Corrugated W.]]+table1[[#This Row],[OB1 Rec.Cor.Board]]</f>
        <v>0</v>
      </c>
      <c r="AW86" s="1">
        <v>0</v>
      </c>
      <c r="AX86" s="1">
        <v>0</v>
      </c>
      <c r="AY86" s="1">
        <f>table1[[#This Row],[OB1 Polyst.W.]]+table1[[#This Row],[OB1 Rec.Polyst.W.]]</f>
        <v>0</v>
      </c>
      <c r="AZ86" s="1">
        <v>0</v>
      </c>
      <c r="BA86" s="1">
        <v>0</v>
      </c>
      <c r="BB86" s="1">
        <f>table1[[#This Row],[OB1 PET W.]]+table1[[#This Row],[OB1PetRecWeight]]</f>
        <v>0</v>
      </c>
      <c r="BC86" s="1">
        <v>0</v>
      </c>
      <c r="BD86" s="1">
        <v>0</v>
      </c>
      <c r="BE86" s="1">
        <f>table1[[#This Row],[OB1 Oth.Plast.W.]]+table1[[#This Row],[OB1 O.Plas.Rec.W.]]</f>
        <v>0</v>
      </c>
      <c r="BF86" s="1">
        <v>0</v>
      </c>
      <c r="BG86" s="1">
        <v>0</v>
      </c>
      <c r="BH86" s="1">
        <v>0</v>
      </c>
      <c r="BI86" s="1">
        <f>table1[[#This Row],[OB1 PP W.]]+table1[[#This Row],[OB1 PP Rec.W.]]</f>
        <v>0</v>
      </c>
      <c r="BJ86" s="1">
        <v>0</v>
      </c>
      <c r="BK86" s="1">
        <v>0</v>
      </c>
      <c r="BL86" s="1">
        <f>table1[[#This Row],[OB1 PS W.]]+table1[[#This Row],[OB1 PS Rec.W.]]</f>
        <v>0</v>
      </c>
      <c r="BM86" s="1">
        <v>0</v>
      </c>
      <c r="BN86" s="1">
        <v>0</v>
      </c>
      <c r="BO86" s="1">
        <f>table1[[#This Row],[OB1 PC W.]]+table1[[#This Row],[OB1 PC Rec.W.]]</f>
        <v>0</v>
      </c>
      <c r="BP86" s="1">
        <v>0</v>
      </c>
      <c r="BQ86" s="1">
        <v>0</v>
      </c>
      <c r="BR86" s="1">
        <f>table1[[#This Row],[OB1 LDPE W.]]+table1[[#This Row],[OB1 LDPE Rec.W.]]</f>
        <v>0</v>
      </c>
      <c r="BS86" s="1">
        <v>0</v>
      </c>
      <c r="BT86" s="1">
        <v>0</v>
      </c>
      <c r="BU86" s="1">
        <f>table1[[#This Row],[OB1 PVC W.]]+table1[[#This Row],[OB1 PVC Rec.W.]]</f>
        <v>0</v>
      </c>
      <c r="BV86" s="1">
        <v>0</v>
      </c>
      <c r="BW86" s="1">
        <v>0</v>
      </c>
      <c r="BX86" s="1">
        <f>table1[[#This Row],[OB1 HDPE W.]]+table1[[#This Row],[OB1 HDPE Rec.W.]]</f>
        <v>0</v>
      </c>
      <c r="BY86" s="1">
        <v>0</v>
      </c>
      <c r="BZ86" s="1">
        <v>0</v>
      </c>
      <c r="CA86" s="1">
        <f>table1[[#This Row],[OB1 EPS W.]]+table1[[#This Row],[OB1 EPS Rec.W.]]</f>
        <v>0</v>
      </c>
      <c r="CB86" s="1">
        <v>0</v>
      </c>
      <c r="CC86" s="1">
        <v>0</v>
      </c>
      <c r="CD86" s="1">
        <v>0</v>
      </c>
      <c r="CE86">
        <v>240</v>
      </c>
      <c r="CF86" s="1">
        <f>table1[[#This Row],[OB2 Paper/Board W]]+table1[[#This Row],[OB2 Rec.Pap/Board]]</f>
        <v>0</v>
      </c>
      <c r="CG86" s="1">
        <v>0</v>
      </c>
      <c r="CH86" s="1">
        <v>0</v>
      </c>
      <c r="CI86" s="1">
        <f>table1[[#This Row],[OB2 Corrugated W.]]+table1[[#This Row],[OB2 Rec.Cor.Board]]</f>
        <v>0</v>
      </c>
      <c r="CJ86" s="1">
        <v>0</v>
      </c>
      <c r="CK86" s="1">
        <v>0</v>
      </c>
      <c r="CL86" s="1">
        <f>table1[[#This Row],[OB2 Polyst.W.]]+table1[[#This Row],[OB2 Rec.Polyst.W.]]</f>
        <v>0</v>
      </c>
      <c r="CM86" s="1">
        <v>0</v>
      </c>
      <c r="CN86" s="1">
        <v>0</v>
      </c>
      <c r="CO86" s="1">
        <f>table1[[#This Row],[OB2 PET W.]]+table1[[#This Row],[OB2PetRecWeight]]</f>
        <v>0</v>
      </c>
      <c r="CP86" s="1">
        <v>0</v>
      </c>
      <c r="CQ86" s="1">
        <v>0</v>
      </c>
      <c r="CR86" s="1">
        <v>0</v>
      </c>
      <c r="CS86" s="1">
        <v>0</v>
      </c>
      <c r="CT86" s="1">
        <v>0</v>
      </c>
      <c r="CU86" s="1">
        <v>0</v>
      </c>
      <c r="CV86" s="1">
        <f>table1[[#This Row],[OB2 PP W.]]+table1[[#This Row],[OB2 PP Rec.W.]]</f>
        <v>0</v>
      </c>
      <c r="CW86" s="1">
        <v>0</v>
      </c>
      <c r="CX86" s="1">
        <v>0</v>
      </c>
      <c r="CY86" s="1">
        <f>table1[[#This Row],[OB2 PS W.]]+table1[[#This Row],[OB2 PS Rec.W.]]</f>
        <v>0</v>
      </c>
      <c r="CZ86" s="1">
        <v>0</v>
      </c>
      <c r="DA86" s="1">
        <v>0</v>
      </c>
      <c r="DB86" s="1">
        <f>table1[[#This Row],[OB2 PC W.]]+table1[[#This Row],[OB2 PC Rec.W.]]</f>
        <v>0</v>
      </c>
      <c r="DC86" s="1">
        <v>0</v>
      </c>
      <c r="DD86" s="1">
        <v>0</v>
      </c>
      <c r="DE86" s="1">
        <f>table1[[#This Row],[OB2 LDPE W.]]+table1[[#This Row],[OB2 LDPE Rec.W.]]</f>
        <v>0</v>
      </c>
      <c r="DF86" s="1">
        <v>0</v>
      </c>
      <c r="DG86" s="1">
        <v>0</v>
      </c>
      <c r="DH86" s="1">
        <f>table1[[#This Row],[OB2 PVC W.]]+table1[[#This Row],[OB2 PVC Rec.W.]]</f>
        <v>0</v>
      </c>
      <c r="DI86" s="1">
        <v>0</v>
      </c>
      <c r="DJ86" s="1">
        <v>0</v>
      </c>
      <c r="DK86" s="1">
        <f>table1[[#This Row],[OB2 HDPE W.]]+table1[[#This Row],[OB2 HDPE Rec.W.]]</f>
        <v>0</v>
      </c>
      <c r="DL86" s="1">
        <v>0</v>
      </c>
      <c r="DM86" s="1">
        <v>0</v>
      </c>
      <c r="DN86" s="1">
        <f>table1[[#This Row],[OB2 EPS W.]]+table1[[#This Row],[OB2 EPS Rec.W.]]</f>
        <v>0</v>
      </c>
      <c r="DO86" s="1">
        <v>0</v>
      </c>
      <c r="DP86" s="1">
        <v>0</v>
      </c>
      <c r="DQ86" s="1">
        <v>0</v>
      </c>
    </row>
    <row r="87" spans="1:121" x14ac:dyDescent="0.25">
      <c r="A87" s="1" t="s">
        <v>43</v>
      </c>
      <c r="B87" s="1" t="s">
        <v>402</v>
      </c>
      <c r="C87" t="s">
        <v>593</v>
      </c>
      <c r="D87" t="s">
        <v>455</v>
      </c>
      <c r="E87" t="s">
        <v>455</v>
      </c>
      <c r="F87" s="1" t="s">
        <v>279</v>
      </c>
      <c r="G87">
        <v>1</v>
      </c>
      <c r="H87" s="1">
        <f>table1[[#This Row],[Retail Paper/Board W]]+table1[[#This Row],[Retail Rec.Pap/Board]]</f>
        <v>0</v>
      </c>
      <c r="I87" s="1">
        <v>0</v>
      </c>
      <c r="J87" s="1">
        <v>0</v>
      </c>
      <c r="K87" s="1">
        <f>table1[[#This Row],[Ret.Corrugated W.]]+table1[[#This Row],[Retail Rec.Cor.Board]]</f>
        <v>0</v>
      </c>
      <c r="L87" s="1">
        <v>0</v>
      </c>
      <c r="M87" s="1">
        <v>0</v>
      </c>
      <c r="N87" s="1">
        <f>table1[[#This Row],[Retail Polyst.W.]]+table1[[#This Row],[Retail Rec.Polyst.W.]]</f>
        <v>0</v>
      </c>
      <c r="O87" s="1">
        <v>0</v>
      </c>
      <c r="P87" s="1">
        <v>0</v>
      </c>
      <c r="Q87" s="1">
        <f>table1[[#This Row],[Retail PET W.]]+table1[[#This Row],[RetPetRecWeight]]</f>
        <v>0</v>
      </c>
      <c r="R87" s="1">
        <v>0</v>
      </c>
      <c r="S87" s="1">
        <v>0</v>
      </c>
      <c r="T87" s="1">
        <f>table1[[#This Row],[Retail Oth.Plast.W.]]+table1[[#This Row],[Retail Rec.Plast.W.]]</f>
        <v>0</v>
      </c>
      <c r="U87" s="1">
        <v>0</v>
      </c>
      <c r="V87" s="1">
        <v>0</v>
      </c>
      <c r="W87" s="1">
        <v>0</v>
      </c>
      <c r="X87" s="1">
        <v>0</v>
      </c>
      <c r="Y87" s="1">
        <f>table1[[#This Row],[Retail PP W.]]+table1[[#This Row],[Retail PP Rec.W.]]</f>
        <v>0</v>
      </c>
      <c r="Z87" s="1">
        <v>0</v>
      </c>
      <c r="AA87" s="1">
        <v>0</v>
      </c>
      <c r="AB87" s="1">
        <f>table1[[#This Row],[Retail PS W.]]+table1[[#This Row],[Retail PS Rec.W.]]</f>
        <v>0</v>
      </c>
      <c r="AC87" s="1">
        <v>0</v>
      </c>
      <c r="AD87" s="1">
        <v>0</v>
      </c>
      <c r="AE87" s="1">
        <f>table1[[#This Row],[Retail PC W.]]+table1[[#This Row],[Retail PC Rec.W.]]</f>
        <v>0</v>
      </c>
      <c r="AF87" s="1">
        <v>0</v>
      </c>
      <c r="AG87" s="1">
        <v>0</v>
      </c>
      <c r="AH87" s="1">
        <f>table1[[#This Row],[Retail LDPE W.]]+table1[[#This Row],[Retail LDPE Rec.W.]]</f>
        <v>0</v>
      </c>
      <c r="AI87" s="1">
        <v>0</v>
      </c>
      <c r="AJ87" s="1">
        <v>0</v>
      </c>
      <c r="AK87" s="1">
        <f>table1[[#This Row],[Retail PVC W.]]+table1[[#This Row],[Retail PVC Rec.W.]]</f>
        <v>0</v>
      </c>
      <c r="AL87" s="1">
        <v>0</v>
      </c>
      <c r="AM87" s="1">
        <v>0</v>
      </c>
      <c r="AN87" s="1">
        <f>table1[[#This Row],[Retail HDPE W.]]+table1[[#This Row],[Retail HDPE Rec.W.]]</f>
        <v>0</v>
      </c>
      <c r="AO87" s="1">
        <v>0</v>
      </c>
      <c r="AP87" s="1">
        <v>0</v>
      </c>
      <c r="AQ87" s="1">
        <v>0</v>
      </c>
      <c r="AR87">
        <v>200</v>
      </c>
      <c r="AS87" s="1">
        <f>table1[[#This Row],[OB1 Paper/Board W]]+table1[[#This Row],[OB1 Rec.Pap/Board]]</f>
        <v>0</v>
      </c>
      <c r="AT87" s="1">
        <v>0</v>
      </c>
      <c r="AU87" s="1">
        <v>0</v>
      </c>
      <c r="AV87" s="1">
        <f>table1[[#This Row],[OB1 Corrugated W.]]+table1[[#This Row],[OB1 Rec.Cor.Board]]</f>
        <v>0</v>
      </c>
      <c r="AW87" s="1">
        <v>0</v>
      </c>
      <c r="AX87" s="1">
        <v>0</v>
      </c>
      <c r="AY87" s="1">
        <f>table1[[#This Row],[OB1 Polyst.W.]]+table1[[#This Row],[OB1 Rec.Polyst.W.]]</f>
        <v>0</v>
      </c>
      <c r="AZ87" s="1">
        <v>0</v>
      </c>
      <c r="BA87" s="1">
        <v>0</v>
      </c>
      <c r="BB87" s="1">
        <f>table1[[#This Row],[OB1 PET W.]]+table1[[#This Row],[OB1PetRecWeight]]</f>
        <v>0</v>
      </c>
      <c r="BC87" s="1">
        <v>0</v>
      </c>
      <c r="BD87" s="1">
        <v>0</v>
      </c>
      <c r="BE87" s="1">
        <f>table1[[#This Row],[OB1 Oth.Plast.W.]]+table1[[#This Row],[OB1 O.Plas.Rec.W.]]</f>
        <v>0</v>
      </c>
      <c r="BF87" s="1">
        <v>0</v>
      </c>
      <c r="BG87" s="1">
        <v>0</v>
      </c>
      <c r="BH87" s="1">
        <v>0</v>
      </c>
      <c r="BI87" s="1">
        <f>table1[[#This Row],[OB1 PP W.]]+table1[[#This Row],[OB1 PP Rec.W.]]</f>
        <v>0</v>
      </c>
      <c r="BJ87" s="1">
        <v>0</v>
      </c>
      <c r="BK87" s="1">
        <v>0</v>
      </c>
      <c r="BL87" s="1">
        <f>table1[[#This Row],[OB1 PS W.]]+table1[[#This Row],[OB1 PS Rec.W.]]</f>
        <v>0</v>
      </c>
      <c r="BM87" s="1">
        <v>0</v>
      </c>
      <c r="BN87" s="1">
        <v>0</v>
      </c>
      <c r="BO87" s="1">
        <f>table1[[#This Row],[OB1 PC W.]]+table1[[#This Row],[OB1 PC Rec.W.]]</f>
        <v>0</v>
      </c>
      <c r="BP87" s="1">
        <v>0</v>
      </c>
      <c r="BQ87" s="1">
        <v>0</v>
      </c>
      <c r="BR87" s="1">
        <f>table1[[#This Row],[OB1 LDPE W.]]+table1[[#This Row],[OB1 LDPE Rec.W.]]</f>
        <v>0</v>
      </c>
      <c r="BS87" s="1">
        <v>0</v>
      </c>
      <c r="BT87" s="1">
        <v>0</v>
      </c>
      <c r="BU87" s="1">
        <f>table1[[#This Row],[OB1 PVC W.]]+table1[[#This Row],[OB1 PVC Rec.W.]]</f>
        <v>0</v>
      </c>
      <c r="BV87" s="1">
        <v>0</v>
      </c>
      <c r="BW87" s="1">
        <v>0</v>
      </c>
      <c r="BX87" s="1">
        <f>table1[[#This Row],[OB1 HDPE W.]]+table1[[#This Row],[OB1 HDPE Rec.W.]]</f>
        <v>0</v>
      </c>
      <c r="BY87" s="1">
        <v>0</v>
      </c>
      <c r="BZ87" s="1">
        <v>0</v>
      </c>
      <c r="CA87" s="1">
        <f>table1[[#This Row],[OB1 EPS W.]]+table1[[#This Row],[OB1 EPS Rec.W.]]</f>
        <v>0</v>
      </c>
      <c r="CB87" s="1">
        <v>0</v>
      </c>
      <c r="CC87" s="1">
        <v>0</v>
      </c>
      <c r="CD87" s="1">
        <v>0</v>
      </c>
      <c r="CE87">
        <v>0</v>
      </c>
      <c r="CF87" s="1">
        <f>table1[[#This Row],[OB2 Paper/Board W]]+table1[[#This Row],[OB2 Rec.Pap/Board]]</f>
        <v>0</v>
      </c>
      <c r="CG87" s="1">
        <v>0</v>
      </c>
      <c r="CH87" s="1">
        <v>0</v>
      </c>
      <c r="CI87" s="1">
        <f>table1[[#This Row],[OB2 Corrugated W.]]+table1[[#This Row],[OB2 Rec.Cor.Board]]</f>
        <v>0</v>
      </c>
      <c r="CJ87" s="1">
        <v>0</v>
      </c>
      <c r="CK87" s="1">
        <v>0</v>
      </c>
      <c r="CL87" s="1">
        <f>table1[[#This Row],[OB2 Polyst.W.]]+table1[[#This Row],[OB2 Rec.Polyst.W.]]</f>
        <v>0</v>
      </c>
      <c r="CM87" s="1">
        <v>0</v>
      </c>
      <c r="CN87" s="1">
        <v>0</v>
      </c>
      <c r="CO87" s="1">
        <f>table1[[#This Row],[OB2 PET W.]]+table1[[#This Row],[OB2PetRecWeight]]</f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f>table1[[#This Row],[OB2 PP W.]]+table1[[#This Row],[OB2 PP Rec.W.]]</f>
        <v>0</v>
      </c>
      <c r="CW87" s="1">
        <v>0</v>
      </c>
      <c r="CX87" s="1">
        <v>0</v>
      </c>
      <c r="CY87" s="1">
        <f>table1[[#This Row],[OB2 PS W.]]+table1[[#This Row],[OB2 PS Rec.W.]]</f>
        <v>0</v>
      </c>
      <c r="CZ87" s="1">
        <v>0</v>
      </c>
      <c r="DA87" s="1">
        <v>0</v>
      </c>
      <c r="DB87" s="1">
        <f>table1[[#This Row],[OB2 PC W.]]+table1[[#This Row],[OB2 PC Rec.W.]]</f>
        <v>0</v>
      </c>
      <c r="DC87" s="1">
        <v>0</v>
      </c>
      <c r="DD87" s="1">
        <v>0</v>
      </c>
      <c r="DE87" s="1">
        <f>table1[[#This Row],[OB2 LDPE W.]]+table1[[#This Row],[OB2 LDPE Rec.W.]]</f>
        <v>0</v>
      </c>
      <c r="DF87" s="1">
        <v>0</v>
      </c>
      <c r="DG87" s="1">
        <v>0</v>
      </c>
      <c r="DH87" s="1">
        <f>table1[[#This Row],[OB2 PVC W.]]+table1[[#This Row],[OB2 PVC Rec.W.]]</f>
        <v>0</v>
      </c>
      <c r="DI87" s="1">
        <v>0</v>
      </c>
      <c r="DJ87" s="1">
        <v>0</v>
      </c>
      <c r="DK87" s="1">
        <f>table1[[#This Row],[OB2 HDPE W.]]+table1[[#This Row],[OB2 HDPE Rec.W.]]</f>
        <v>0</v>
      </c>
      <c r="DL87" s="1">
        <v>0</v>
      </c>
      <c r="DM87" s="1">
        <v>0</v>
      </c>
      <c r="DN87" s="1">
        <f>table1[[#This Row],[OB2 EPS W.]]+table1[[#This Row],[OB2 EPS Rec.W.]]</f>
        <v>0</v>
      </c>
      <c r="DO87" s="1">
        <v>0</v>
      </c>
      <c r="DP87" s="1">
        <v>0</v>
      </c>
      <c r="DQ87" s="1">
        <v>0</v>
      </c>
    </row>
    <row r="88" spans="1:121" x14ac:dyDescent="0.25">
      <c r="A88" s="1" t="s">
        <v>39</v>
      </c>
      <c r="B88" s="1" t="s">
        <v>399</v>
      </c>
      <c r="C88" t="s">
        <v>594</v>
      </c>
      <c r="D88" t="s">
        <v>455</v>
      </c>
      <c r="E88" t="s">
        <v>455</v>
      </c>
      <c r="F88" s="1" t="s">
        <v>279</v>
      </c>
      <c r="G88">
        <v>1</v>
      </c>
      <c r="H88" s="1">
        <f>table1[[#This Row],[Retail Paper/Board W]]+table1[[#This Row],[Retail Rec.Pap/Board]]</f>
        <v>0</v>
      </c>
      <c r="I88" s="1">
        <v>0</v>
      </c>
      <c r="J88" s="1">
        <v>0</v>
      </c>
      <c r="K88" s="1">
        <f>table1[[#This Row],[Ret.Corrugated W.]]+table1[[#This Row],[Retail Rec.Cor.Board]]</f>
        <v>0</v>
      </c>
      <c r="L88" s="1">
        <v>0</v>
      </c>
      <c r="M88" s="1">
        <v>0</v>
      </c>
      <c r="N88" s="1">
        <f>table1[[#This Row],[Retail Polyst.W.]]+table1[[#This Row],[Retail Rec.Polyst.W.]]</f>
        <v>0</v>
      </c>
      <c r="O88" s="1">
        <v>0</v>
      </c>
      <c r="P88" s="1">
        <v>0</v>
      </c>
      <c r="Q88" s="1">
        <f>table1[[#This Row],[Retail PET W.]]+table1[[#This Row],[RetPetRecWeight]]</f>
        <v>0</v>
      </c>
      <c r="R88" s="1">
        <v>0</v>
      </c>
      <c r="S88" s="1">
        <v>0</v>
      </c>
      <c r="T88" s="1">
        <f>table1[[#This Row],[Retail Oth.Plast.W.]]+table1[[#This Row],[Retail Rec.Plast.W.]]</f>
        <v>0</v>
      </c>
      <c r="U88" s="1">
        <v>0</v>
      </c>
      <c r="V88" s="1">
        <v>0</v>
      </c>
      <c r="W88" s="1">
        <v>0</v>
      </c>
      <c r="X88" s="1">
        <v>0</v>
      </c>
      <c r="Y88" s="1">
        <f>table1[[#This Row],[Retail PP W.]]+table1[[#This Row],[Retail PP Rec.W.]]</f>
        <v>0</v>
      </c>
      <c r="Z88" s="1">
        <v>0</v>
      </c>
      <c r="AA88" s="1">
        <v>0</v>
      </c>
      <c r="AB88" s="1">
        <f>table1[[#This Row],[Retail PS W.]]+table1[[#This Row],[Retail PS Rec.W.]]</f>
        <v>0</v>
      </c>
      <c r="AC88" s="1">
        <v>0</v>
      </c>
      <c r="AD88" s="1">
        <v>0</v>
      </c>
      <c r="AE88" s="1">
        <f>table1[[#This Row],[Retail PC W.]]+table1[[#This Row],[Retail PC Rec.W.]]</f>
        <v>0</v>
      </c>
      <c r="AF88" s="1">
        <v>0</v>
      </c>
      <c r="AG88" s="1">
        <v>0</v>
      </c>
      <c r="AH88" s="1">
        <f>table1[[#This Row],[Retail LDPE W.]]+table1[[#This Row],[Retail LDPE Rec.W.]]</f>
        <v>0</v>
      </c>
      <c r="AI88" s="1">
        <v>0</v>
      </c>
      <c r="AJ88" s="1">
        <v>0</v>
      </c>
      <c r="AK88" s="1">
        <f>table1[[#This Row],[Retail PVC W.]]+table1[[#This Row],[Retail PVC Rec.W.]]</f>
        <v>0</v>
      </c>
      <c r="AL88" s="1">
        <v>0</v>
      </c>
      <c r="AM88" s="1">
        <v>0</v>
      </c>
      <c r="AN88" s="1">
        <f>table1[[#This Row],[Retail HDPE W.]]+table1[[#This Row],[Retail HDPE Rec.W.]]</f>
        <v>0</v>
      </c>
      <c r="AO88" s="1">
        <v>0</v>
      </c>
      <c r="AP88" s="1">
        <v>0</v>
      </c>
      <c r="AQ88" s="1">
        <v>0</v>
      </c>
      <c r="AR88">
        <v>500</v>
      </c>
      <c r="AS88" s="1">
        <f>table1[[#This Row],[OB1 Paper/Board W]]+table1[[#This Row],[OB1 Rec.Pap/Board]]</f>
        <v>0</v>
      </c>
      <c r="AT88" s="1">
        <v>0</v>
      </c>
      <c r="AU88" s="1">
        <v>0</v>
      </c>
      <c r="AV88" s="1">
        <f>table1[[#This Row],[OB1 Corrugated W.]]+table1[[#This Row],[OB1 Rec.Cor.Board]]</f>
        <v>0</v>
      </c>
      <c r="AW88" s="1">
        <v>0</v>
      </c>
      <c r="AX88" s="1">
        <v>0</v>
      </c>
      <c r="AY88" s="1">
        <f>table1[[#This Row],[OB1 Polyst.W.]]+table1[[#This Row],[OB1 Rec.Polyst.W.]]</f>
        <v>0</v>
      </c>
      <c r="AZ88" s="1">
        <v>0</v>
      </c>
      <c r="BA88" s="1">
        <v>0</v>
      </c>
      <c r="BB88" s="1">
        <f>table1[[#This Row],[OB1 PET W.]]+table1[[#This Row],[OB1PetRecWeight]]</f>
        <v>0</v>
      </c>
      <c r="BC88" s="1">
        <v>0</v>
      </c>
      <c r="BD88" s="1">
        <v>0</v>
      </c>
      <c r="BE88" s="1">
        <f>table1[[#This Row],[OB1 Oth.Plast.W.]]+table1[[#This Row],[OB1 O.Plas.Rec.W.]]</f>
        <v>0</v>
      </c>
      <c r="BF88" s="1">
        <v>0</v>
      </c>
      <c r="BG88" s="1">
        <v>0</v>
      </c>
      <c r="BH88" s="1">
        <v>0</v>
      </c>
      <c r="BI88" s="1">
        <f>table1[[#This Row],[OB1 PP W.]]+table1[[#This Row],[OB1 PP Rec.W.]]</f>
        <v>0</v>
      </c>
      <c r="BJ88" s="1">
        <v>0</v>
      </c>
      <c r="BK88" s="1">
        <v>0</v>
      </c>
      <c r="BL88" s="1">
        <f>table1[[#This Row],[OB1 PS W.]]+table1[[#This Row],[OB1 PS Rec.W.]]</f>
        <v>0</v>
      </c>
      <c r="BM88" s="1">
        <v>0</v>
      </c>
      <c r="BN88" s="1">
        <v>0</v>
      </c>
      <c r="BO88" s="1">
        <f>table1[[#This Row],[OB1 PC W.]]+table1[[#This Row],[OB1 PC Rec.W.]]</f>
        <v>0</v>
      </c>
      <c r="BP88" s="1">
        <v>0</v>
      </c>
      <c r="BQ88" s="1">
        <v>0</v>
      </c>
      <c r="BR88" s="1">
        <f>table1[[#This Row],[OB1 LDPE W.]]+table1[[#This Row],[OB1 LDPE Rec.W.]]</f>
        <v>0</v>
      </c>
      <c r="BS88" s="1">
        <v>0</v>
      </c>
      <c r="BT88" s="1">
        <v>0</v>
      </c>
      <c r="BU88" s="1">
        <f>table1[[#This Row],[OB1 PVC W.]]+table1[[#This Row],[OB1 PVC Rec.W.]]</f>
        <v>0</v>
      </c>
      <c r="BV88" s="1">
        <v>0</v>
      </c>
      <c r="BW88" s="1">
        <v>0</v>
      </c>
      <c r="BX88" s="1">
        <f>table1[[#This Row],[OB1 HDPE W.]]+table1[[#This Row],[OB1 HDPE Rec.W.]]</f>
        <v>0</v>
      </c>
      <c r="BY88" s="1">
        <v>0</v>
      </c>
      <c r="BZ88" s="1">
        <v>0</v>
      </c>
      <c r="CA88" s="1">
        <f>table1[[#This Row],[OB1 EPS W.]]+table1[[#This Row],[OB1 EPS Rec.W.]]</f>
        <v>0</v>
      </c>
      <c r="CB88" s="1">
        <v>0</v>
      </c>
      <c r="CC88" s="1">
        <v>0</v>
      </c>
      <c r="CD88" s="1">
        <v>0</v>
      </c>
      <c r="CE88">
        <v>0</v>
      </c>
      <c r="CF88" s="1">
        <f>table1[[#This Row],[OB2 Paper/Board W]]+table1[[#This Row],[OB2 Rec.Pap/Board]]</f>
        <v>0</v>
      </c>
      <c r="CG88" s="1">
        <v>0</v>
      </c>
      <c r="CH88" s="1">
        <v>0</v>
      </c>
      <c r="CI88" s="1">
        <f>table1[[#This Row],[OB2 Corrugated W.]]+table1[[#This Row],[OB2 Rec.Cor.Board]]</f>
        <v>0</v>
      </c>
      <c r="CJ88" s="1">
        <v>0</v>
      </c>
      <c r="CK88" s="1">
        <v>0</v>
      </c>
      <c r="CL88" s="1">
        <f>table1[[#This Row],[OB2 Polyst.W.]]+table1[[#This Row],[OB2 Rec.Polyst.W.]]</f>
        <v>0</v>
      </c>
      <c r="CM88" s="1">
        <v>0</v>
      </c>
      <c r="CN88" s="1">
        <v>0</v>
      </c>
      <c r="CO88" s="1">
        <f>table1[[#This Row],[OB2 PET W.]]+table1[[#This Row],[OB2PetRecWeight]]</f>
        <v>0</v>
      </c>
      <c r="CP88" s="1">
        <v>0</v>
      </c>
      <c r="CQ88" s="1">
        <v>0</v>
      </c>
      <c r="CR88" s="1">
        <v>0</v>
      </c>
      <c r="CS88" s="1">
        <v>0</v>
      </c>
      <c r="CT88" s="1">
        <v>0</v>
      </c>
      <c r="CU88" s="1">
        <v>0</v>
      </c>
      <c r="CV88" s="1">
        <f>table1[[#This Row],[OB2 PP W.]]+table1[[#This Row],[OB2 PP Rec.W.]]</f>
        <v>0</v>
      </c>
      <c r="CW88" s="1">
        <v>0</v>
      </c>
      <c r="CX88" s="1">
        <v>0</v>
      </c>
      <c r="CY88" s="1">
        <f>table1[[#This Row],[OB2 PS W.]]+table1[[#This Row],[OB2 PS Rec.W.]]</f>
        <v>0</v>
      </c>
      <c r="CZ88" s="1">
        <v>0</v>
      </c>
      <c r="DA88" s="1">
        <v>0</v>
      </c>
      <c r="DB88" s="1">
        <f>table1[[#This Row],[OB2 PC W.]]+table1[[#This Row],[OB2 PC Rec.W.]]</f>
        <v>0</v>
      </c>
      <c r="DC88" s="1">
        <v>0</v>
      </c>
      <c r="DD88" s="1">
        <v>0</v>
      </c>
      <c r="DE88" s="1">
        <f>table1[[#This Row],[OB2 LDPE W.]]+table1[[#This Row],[OB2 LDPE Rec.W.]]</f>
        <v>0</v>
      </c>
      <c r="DF88" s="1">
        <v>0</v>
      </c>
      <c r="DG88" s="1">
        <v>0</v>
      </c>
      <c r="DH88" s="1">
        <f>table1[[#This Row],[OB2 PVC W.]]+table1[[#This Row],[OB2 PVC Rec.W.]]</f>
        <v>0</v>
      </c>
      <c r="DI88" s="1">
        <v>0</v>
      </c>
      <c r="DJ88" s="1">
        <v>0</v>
      </c>
      <c r="DK88" s="1">
        <f>table1[[#This Row],[OB2 HDPE W.]]+table1[[#This Row],[OB2 HDPE Rec.W.]]</f>
        <v>0</v>
      </c>
      <c r="DL88" s="1">
        <v>0</v>
      </c>
      <c r="DM88" s="1">
        <v>0</v>
      </c>
      <c r="DN88" s="1">
        <f>table1[[#This Row],[OB2 EPS W.]]+table1[[#This Row],[OB2 EPS Rec.W.]]</f>
        <v>0</v>
      </c>
      <c r="DO88" s="1">
        <v>0</v>
      </c>
      <c r="DP88" s="1">
        <v>0</v>
      </c>
      <c r="DQ88" s="1">
        <v>0</v>
      </c>
    </row>
    <row r="89" spans="1:121" x14ac:dyDescent="0.25">
      <c r="A89" s="1" t="s">
        <v>40</v>
      </c>
      <c r="B89" s="1" t="s">
        <v>399</v>
      </c>
      <c r="C89" t="s">
        <v>595</v>
      </c>
      <c r="D89" t="s">
        <v>455</v>
      </c>
      <c r="E89" t="s">
        <v>455</v>
      </c>
      <c r="F89" s="1" t="s">
        <v>279</v>
      </c>
      <c r="G89">
        <v>1</v>
      </c>
      <c r="H89" s="1">
        <f>table1[[#This Row],[Retail Paper/Board W]]+table1[[#This Row],[Retail Rec.Pap/Board]]</f>
        <v>0</v>
      </c>
      <c r="I89" s="1">
        <v>0</v>
      </c>
      <c r="J89" s="1">
        <v>0</v>
      </c>
      <c r="K89" s="1">
        <f>table1[[#This Row],[Ret.Corrugated W.]]+table1[[#This Row],[Retail Rec.Cor.Board]]</f>
        <v>0</v>
      </c>
      <c r="L89" s="1">
        <v>0</v>
      </c>
      <c r="M89" s="1">
        <v>0</v>
      </c>
      <c r="N89" s="1">
        <f>table1[[#This Row],[Retail Polyst.W.]]+table1[[#This Row],[Retail Rec.Polyst.W.]]</f>
        <v>0</v>
      </c>
      <c r="O89" s="1">
        <v>0</v>
      </c>
      <c r="P89" s="1">
        <v>0</v>
      </c>
      <c r="Q89" s="1">
        <f>table1[[#This Row],[Retail PET W.]]+table1[[#This Row],[RetPetRecWeight]]</f>
        <v>0</v>
      </c>
      <c r="R89" s="1">
        <v>0</v>
      </c>
      <c r="S89" s="1">
        <v>0</v>
      </c>
      <c r="T89" s="1">
        <f>table1[[#This Row],[Retail Oth.Plast.W.]]+table1[[#This Row],[Retail Rec.Plast.W.]]</f>
        <v>0</v>
      </c>
      <c r="U89" s="1">
        <v>0</v>
      </c>
      <c r="V89" s="1">
        <v>0</v>
      </c>
      <c r="W89" s="1">
        <v>0</v>
      </c>
      <c r="X89" s="1">
        <v>0</v>
      </c>
      <c r="Y89" s="1">
        <f>table1[[#This Row],[Retail PP W.]]+table1[[#This Row],[Retail PP Rec.W.]]</f>
        <v>0</v>
      </c>
      <c r="Z89" s="1">
        <v>0</v>
      </c>
      <c r="AA89" s="1">
        <v>0</v>
      </c>
      <c r="AB89" s="1">
        <f>table1[[#This Row],[Retail PS W.]]+table1[[#This Row],[Retail PS Rec.W.]]</f>
        <v>0</v>
      </c>
      <c r="AC89" s="1">
        <v>0</v>
      </c>
      <c r="AD89" s="1">
        <v>0</v>
      </c>
      <c r="AE89" s="1">
        <f>table1[[#This Row],[Retail PC W.]]+table1[[#This Row],[Retail PC Rec.W.]]</f>
        <v>0</v>
      </c>
      <c r="AF89" s="1">
        <v>0</v>
      </c>
      <c r="AG89" s="1">
        <v>0</v>
      </c>
      <c r="AH89" s="1">
        <f>table1[[#This Row],[Retail LDPE W.]]+table1[[#This Row],[Retail LDPE Rec.W.]]</f>
        <v>0</v>
      </c>
      <c r="AI89" s="1">
        <v>0</v>
      </c>
      <c r="AJ89" s="1">
        <v>0</v>
      </c>
      <c r="AK89" s="1">
        <f>table1[[#This Row],[Retail PVC W.]]+table1[[#This Row],[Retail PVC Rec.W.]]</f>
        <v>0</v>
      </c>
      <c r="AL89" s="1">
        <v>0</v>
      </c>
      <c r="AM89" s="1">
        <v>0</v>
      </c>
      <c r="AN89" s="1">
        <f>table1[[#This Row],[Retail HDPE W.]]+table1[[#This Row],[Retail HDPE Rec.W.]]</f>
        <v>0</v>
      </c>
      <c r="AO89" s="1">
        <v>0</v>
      </c>
      <c r="AP89" s="1">
        <v>0</v>
      </c>
      <c r="AQ89" s="1">
        <v>0</v>
      </c>
      <c r="AR89">
        <v>500</v>
      </c>
      <c r="AS89" s="1">
        <f>table1[[#This Row],[OB1 Paper/Board W]]+table1[[#This Row],[OB1 Rec.Pap/Board]]</f>
        <v>0</v>
      </c>
      <c r="AT89" s="1">
        <v>0</v>
      </c>
      <c r="AU89" s="1">
        <v>0</v>
      </c>
      <c r="AV89" s="1">
        <f>table1[[#This Row],[OB1 Corrugated W.]]+table1[[#This Row],[OB1 Rec.Cor.Board]]</f>
        <v>0</v>
      </c>
      <c r="AW89" s="1">
        <v>0</v>
      </c>
      <c r="AX89" s="1">
        <v>0</v>
      </c>
      <c r="AY89" s="1">
        <f>table1[[#This Row],[OB1 Polyst.W.]]+table1[[#This Row],[OB1 Rec.Polyst.W.]]</f>
        <v>0</v>
      </c>
      <c r="AZ89" s="1">
        <v>0</v>
      </c>
      <c r="BA89" s="1">
        <v>0</v>
      </c>
      <c r="BB89" s="1">
        <f>table1[[#This Row],[OB1 PET W.]]+table1[[#This Row],[OB1PetRecWeight]]</f>
        <v>0</v>
      </c>
      <c r="BC89" s="1">
        <v>0</v>
      </c>
      <c r="BD89" s="1">
        <v>0</v>
      </c>
      <c r="BE89" s="1">
        <f>table1[[#This Row],[OB1 Oth.Plast.W.]]+table1[[#This Row],[OB1 O.Plas.Rec.W.]]</f>
        <v>0</v>
      </c>
      <c r="BF89" s="1">
        <v>0</v>
      </c>
      <c r="BG89" s="1">
        <v>0</v>
      </c>
      <c r="BH89" s="1">
        <v>0</v>
      </c>
      <c r="BI89" s="1">
        <f>table1[[#This Row],[OB1 PP W.]]+table1[[#This Row],[OB1 PP Rec.W.]]</f>
        <v>0</v>
      </c>
      <c r="BJ89" s="1">
        <v>0</v>
      </c>
      <c r="BK89" s="1">
        <v>0</v>
      </c>
      <c r="BL89" s="1">
        <f>table1[[#This Row],[OB1 PS W.]]+table1[[#This Row],[OB1 PS Rec.W.]]</f>
        <v>0</v>
      </c>
      <c r="BM89" s="1">
        <v>0</v>
      </c>
      <c r="BN89" s="1">
        <v>0</v>
      </c>
      <c r="BO89" s="1">
        <f>table1[[#This Row],[OB1 PC W.]]+table1[[#This Row],[OB1 PC Rec.W.]]</f>
        <v>0</v>
      </c>
      <c r="BP89" s="1">
        <v>0</v>
      </c>
      <c r="BQ89" s="1">
        <v>0</v>
      </c>
      <c r="BR89" s="1">
        <f>table1[[#This Row],[OB1 LDPE W.]]+table1[[#This Row],[OB1 LDPE Rec.W.]]</f>
        <v>0</v>
      </c>
      <c r="BS89" s="1">
        <v>0</v>
      </c>
      <c r="BT89" s="1">
        <v>0</v>
      </c>
      <c r="BU89" s="1">
        <f>table1[[#This Row],[OB1 PVC W.]]+table1[[#This Row],[OB1 PVC Rec.W.]]</f>
        <v>0</v>
      </c>
      <c r="BV89" s="1">
        <v>0</v>
      </c>
      <c r="BW89" s="1">
        <v>0</v>
      </c>
      <c r="BX89" s="1">
        <f>table1[[#This Row],[OB1 HDPE W.]]+table1[[#This Row],[OB1 HDPE Rec.W.]]</f>
        <v>0</v>
      </c>
      <c r="BY89" s="1">
        <v>0</v>
      </c>
      <c r="BZ89" s="1">
        <v>0</v>
      </c>
      <c r="CA89" s="1">
        <f>table1[[#This Row],[OB1 EPS W.]]+table1[[#This Row],[OB1 EPS Rec.W.]]</f>
        <v>0</v>
      </c>
      <c r="CB89" s="1">
        <v>0</v>
      </c>
      <c r="CC89" s="1">
        <v>0</v>
      </c>
      <c r="CD89" s="1">
        <v>0</v>
      </c>
      <c r="CE89">
        <v>0</v>
      </c>
      <c r="CF89" s="1">
        <f>table1[[#This Row],[OB2 Paper/Board W]]+table1[[#This Row],[OB2 Rec.Pap/Board]]</f>
        <v>0</v>
      </c>
      <c r="CG89" s="1">
        <v>0</v>
      </c>
      <c r="CH89" s="1">
        <v>0</v>
      </c>
      <c r="CI89" s="1">
        <f>table1[[#This Row],[OB2 Corrugated W.]]+table1[[#This Row],[OB2 Rec.Cor.Board]]</f>
        <v>0</v>
      </c>
      <c r="CJ89" s="1">
        <v>0</v>
      </c>
      <c r="CK89" s="1">
        <v>0</v>
      </c>
      <c r="CL89" s="1">
        <f>table1[[#This Row],[OB2 Polyst.W.]]+table1[[#This Row],[OB2 Rec.Polyst.W.]]</f>
        <v>0</v>
      </c>
      <c r="CM89" s="1">
        <v>0</v>
      </c>
      <c r="CN89" s="1">
        <v>0</v>
      </c>
      <c r="CO89" s="1">
        <f>table1[[#This Row],[OB2 PET W.]]+table1[[#This Row],[OB2PetRecWeight]]</f>
        <v>0</v>
      </c>
      <c r="CP89" s="1">
        <v>0</v>
      </c>
      <c r="CQ89" s="1">
        <v>0</v>
      </c>
      <c r="CR89" s="1">
        <v>0</v>
      </c>
      <c r="CS89" s="1">
        <v>0</v>
      </c>
      <c r="CT89" s="1">
        <v>0</v>
      </c>
      <c r="CU89" s="1">
        <v>0</v>
      </c>
      <c r="CV89" s="1">
        <f>table1[[#This Row],[OB2 PP W.]]+table1[[#This Row],[OB2 PP Rec.W.]]</f>
        <v>0</v>
      </c>
      <c r="CW89" s="1">
        <v>0</v>
      </c>
      <c r="CX89" s="1">
        <v>0</v>
      </c>
      <c r="CY89" s="1">
        <f>table1[[#This Row],[OB2 PS W.]]+table1[[#This Row],[OB2 PS Rec.W.]]</f>
        <v>0</v>
      </c>
      <c r="CZ89" s="1">
        <v>0</v>
      </c>
      <c r="DA89" s="1">
        <v>0</v>
      </c>
      <c r="DB89" s="1">
        <f>table1[[#This Row],[OB2 PC W.]]+table1[[#This Row],[OB2 PC Rec.W.]]</f>
        <v>0</v>
      </c>
      <c r="DC89" s="1">
        <v>0</v>
      </c>
      <c r="DD89" s="1">
        <v>0</v>
      </c>
      <c r="DE89" s="1">
        <f>table1[[#This Row],[OB2 LDPE W.]]+table1[[#This Row],[OB2 LDPE Rec.W.]]</f>
        <v>0</v>
      </c>
      <c r="DF89" s="1">
        <v>0</v>
      </c>
      <c r="DG89" s="1">
        <v>0</v>
      </c>
      <c r="DH89" s="1">
        <f>table1[[#This Row],[OB2 PVC W.]]+table1[[#This Row],[OB2 PVC Rec.W.]]</f>
        <v>0</v>
      </c>
      <c r="DI89" s="1">
        <v>0</v>
      </c>
      <c r="DJ89" s="1">
        <v>0</v>
      </c>
      <c r="DK89" s="1">
        <f>table1[[#This Row],[OB2 HDPE W.]]+table1[[#This Row],[OB2 HDPE Rec.W.]]</f>
        <v>0</v>
      </c>
      <c r="DL89" s="1">
        <v>0</v>
      </c>
      <c r="DM89" s="1">
        <v>0</v>
      </c>
      <c r="DN89" s="1">
        <f>table1[[#This Row],[OB2 EPS W.]]+table1[[#This Row],[OB2 EPS Rec.W.]]</f>
        <v>0</v>
      </c>
      <c r="DO89" s="1">
        <v>0</v>
      </c>
      <c r="DP89" s="1">
        <v>0</v>
      </c>
      <c r="DQ89" s="1">
        <v>0</v>
      </c>
    </row>
    <row r="90" spans="1:121" x14ac:dyDescent="0.25">
      <c r="A90" s="1" t="s">
        <v>41</v>
      </c>
      <c r="B90" s="1" t="s">
        <v>400</v>
      </c>
      <c r="C90" t="s">
        <v>596</v>
      </c>
      <c r="D90" t="s">
        <v>455</v>
      </c>
      <c r="E90" t="s">
        <v>455</v>
      </c>
      <c r="F90" s="1" t="s">
        <v>279</v>
      </c>
      <c r="G90">
        <v>1</v>
      </c>
      <c r="H90" s="1">
        <f>table1[[#This Row],[Retail Paper/Board W]]+table1[[#This Row],[Retail Rec.Pap/Board]]</f>
        <v>0</v>
      </c>
      <c r="I90" s="1">
        <v>0</v>
      </c>
      <c r="J90" s="1">
        <v>0</v>
      </c>
      <c r="K90" s="1">
        <f>table1[[#This Row],[Ret.Corrugated W.]]+table1[[#This Row],[Retail Rec.Cor.Board]]</f>
        <v>0</v>
      </c>
      <c r="L90" s="1">
        <v>0</v>
      </c>
      <c r="M90" s="1">
        <v>0</v>
      </c>
      <c r="N90" s="1">
        <f>table1[[#This Row],[Retail Polyst.W.]]+table1[[#This Row],[Retail Rec.Polyst.W.]]</f>
        <v>0</v>
      </c>
      <c r="O90" s="1">
        <v>0</v>
      </c>
      <c r="P90" s="1">
        <v>0</v>
      </c>
      <c r="Q90" s="1">
        <f>table1[[#This Row],[Retail PET W.]]+table1[[#This Row],[RetPetRecWeight]]</f>
        <v>0</v>
      </c>
      <c r="R90" s="1">
        <v>0</v>
      </c>
      <c r="S90" s="1">
        <v>0</v>
      </c>
      <c r="T90" s="1">
        <f>table1[[#This Row],[Retail Oth.Plast.W.]]+table1[[#This Row],[Retail Rec.Plast.W.]]</f>
        <v>0</v>
      </c>
      <c r="U90" s="1">
        <v>0</v>
      </c>
      <c r="V90" s="1">
        <v>0</v>
      </c>
      <c r="W90" s="1">
        <v>0</v>
      </c>
      <c r="X90" s="1">
        <v>0</v>
      </c>
      <c r="Y90" s="1">
        <f>table1[[#This Row],[Retail PP W.]]+table1[[#This Row],[Retail PP Rec.W.]]</f>
        <v>0</v>
      </c>
      <c r="Z90" s="1">
        <v>0</v>
      </c>
      <c r="AA90" s="1">
        <v>0</v>
      </c>
      <c r="AB90" s="1">
        <f>table1[[#This Row],[Retail PS W.]]+table1[[#This Row],[Retail PS Rec.W.]]</f>
        <v>0</v>
      </c>
      <c r="AC90" s="1">
        <v>0</v>
      </c>
      <c r="AD90" s="1">
        <v>0</v>
      </c>
      <c r="AE90" s="1">
        <f>table1[[#This Row],[Retail PC W.]]+table1[[#This Row],[Retail PC Rec.W.]]</f>
        <v>0</v>
      </c>
      <c r="AF90" s="1">
        <v>0</v>
      </c>
      <c r="AG90" s="1">
        <v>0</v>
      </c>
      <c r="AH90" s="1">
        <f>table1[[#This Row],[Retail LDPE W.]]+table1[[#This Row],[Retail LDPE Rec.W.]]</f>
        <v>0</v>
      </c>
      <c r="AI90" s="1">
        <v>0</v>
      </c>
      <c r="AJ90" s="1">
        <v>0</v>
      </c>
      <c r="AK90" s="1">
        <f>table1[[#This Row],[Retail PVC W.]]+table1[[#This Row],[Retail PVC Rec.W.]]</f>
        <v>0</v>
      </c>
      <c r="AL90" s="1">
        <v>0</v>
      </c>
      <c r="AM90" s="1">
        <v>0</v>
      </c>
      <c r="AN90" s="1">
        <f>table1[[#This Row],[Retail HDPE W.]]+table1[[#This Row],[Retail HDPE Rec.W.]]</f>
        <v>0</v>
      </c>
      <c r="AO90" s="1">
        <v>0</v>
      </c>
      <c r="AP90" s="1">
        <v>0</v>
      </c>
      <c r="AQ90" s="1">
        <v>0</v>
      </c>
      <c r="AR90">
        <v>100</v>
      </c>
      <c r="AS90" s="1">
        <f>table1[[#This Row],[OB1 Paper/Board W]]+table1[[#This Row],[OB1 Rec.Pap/Board]]</f>
        <v>0</v>
      </c>
      <c r="AT90" s="1">
        <v>0</v>
      </c>
      <c r="AU90" s="1">
        <v>0</v>
      </c>
      <c r="AV90" s="1">
        <f>table1[[#This Row],[OB1 Corrugated W.]]+table1[[#This Row],[OB1 Rec.Cor.Board]]</f>
        <v>0</v>
      </c>
      <c r="AW90" s="1">
        <v>0</v>
      </c>
      <c r="AX90" s="1">
        <v>0</v>
      </c>
      <c r="AY90" s="1">
        <f>table1[[#This Row],[OB1 Polyst.W.]]+table1[[#This Row],[OB1 Rec.Polyst.W.]]</f>
        <v>0</v>
      </c>
      <c r="AZ90" s="1">
        <v>0</v>
      </c>
      <c r="BA90" s="1">
        <v>0</v>
      </c>
      <c r="BB90" s="1">
        <f>table1[[#This Row],[OB1 PET W.]]+table1[[#This Row],[OB1PetRecWeight]]</f>
        <v>0</v>
      </c>
      <c r="BC90" s="1">
        <v>0</v>
      </c>
      <c r="BD90" s="1">
        <v>0</v>
      </c>
      <c r="BE90" s="1">
        <f>table1[[#This Row],[OB1 Oth.Plast.W.]]+table1[[#This Row],[OB1 O.Plas.Rec.W.]]</f>
        <v>0</v>
      </c>
      <c r="BF90" s="1">
        <v>0</v>
      </c>
      <c r="BG90" s="1">
        <v>0</v>
      </c>
      <c r="BH90" s="1">
        <v>0</v>
      </c>
      <c r="BI90" s="1">
        <f>table1[[#This Row],[OB1 PP W.]]+table1[[#This Row],[OB1 PP Rec.W.]]</f>
        <v>0</v>
      </c>
      <c r="BJ90" s="1">
        <v>0</v>
      </c>
      <c r="BK90" s="1">
        <v>0</v>
      </c>
      <c r="BL90" s="1">
        <f>table1[[#This Row],[OB1 PS W.]]+table1[[#This Row],[OB1 PS Rec.W.]]</f>
        <v>0</v>
      </c>
      <c r="BM90" s="1">
        <v>0</v>
      </c>
      <c r="BN90" s="1">
        <v>0</v>
      </c>
      <c r="BO90" s="1">
        <f>table1[[#This Row],[OB1 PC W.]]+table1[[#This Row],[OB1 PC Rec.W.]]</f>
        <v>0</v>
      </c>
      <c r="BP90" s="1">
        <v>0</v>
      </c>
      <c r="BQ90" s="1">
        <v>0</v>
      </c>
      <c r="BR90" s="1">
        <f>table1[[#This Row],[OB1 LDPE W.]]+table1[[#This Row],[OB1 LDPE Rec.W.]]</f>
        <v>0</v>
      </c>
      <c r="BS90" s="1">
        <v>0</v>
      </c>
      <c r="BT90" s="1">
        <v>0</v>
      </c>
      <c r="BU90" s="1">
        <f>table1[[#This Row],[OB1 PVC W.]]+table1[[#This Row],[OB1 PVC Rec.W.]]</f>
        <v>0</v>
      </c>
      <c r="BV90" s="1">
        <v>0</v>
      </c>
      <c r="BW90" s="1">
        <v>0</v>
      </c>
      <c r="BX90" s="1">
        <f>table1[[#This Row],[OB1 HDPE W.]]+table1[[#This Row],[OB1 HDPE Rec.W.]]</f>
        <v>0</v>
      </c>
      <c r="BY90" s="1">
        <v>0</v>
      </c>
      <c r="BZ90" s="1">
        <v>0</v>
      </c>
      <c r="CA90" s="1">
        <f>table1[[#This Row],[OB1 EPS W.]]+table1[[#This Row],[OB1 EPS Rec.W.]]</f>
        <v>0</v>
      </c>
      <c r="CB90" s="1">
        <v>0</v>
      </c>
      <c r="CC90" s="1">
        <v>0</v>
      </c>
      <c r="CD90" s="1">
        <v>0</v>
      </c>
      <c r="CE90">
        <v>0</v>
      </c>
      <c r="CF90" s="1">
        <f>table1[[#This Row],[OB2 Paper/Board W]]+table1[[#This Row],[OB2 Rec.Pap/Board]]</f>
        <v>0</v>
      </c>
      <c r="CG90" s="1">
        <v>0</v>
      </c>
      <c r="CH90" s="1">
        <v>0</v>
      </c>
      <c r="CI90" s="1">
        <f>table1[[#This Row],[OB2 Corrugated W.]]+table1[[#This Row],[OB2 Rec.Cor.Board]]</f>
        <v>0</v>
      </c>
      <c r="CJ90" s="1">
        <v>0</v>
      </c>
      <c r="CK90" s="1">
        <v>0</v>
      </c>
      <c r="CL90" s="1">
        <f>table1[[#This Row],[OB2 Polyst.W.]]+table1[[#This Row],[OB2 Rec.Polyst.W.]]</f>
        <v>0</v>
      </c>
      <c r="CM90" s="1">
        <v>0</v>
      </c>
      <c r="CN90" s="1">
        <v>0</v>
      </c>
      <c r="CO90" s="1">
        <f>table1[[#This Row],[OB2 PET W.]]+table1[[#This Row],[OB2PetRecWeight]]</f>
        <v>0</v>
      </c>
      <c r="CP90" s="1">
        <v>0</v>
      </c>
      <c r="CQ90" s="1">
        <v>0</v>
      </c>
      <c r="CR90" s="1">
        <v>0</v>
      </c>
      <c r="CS90" s="1">
        <v>0</v>
      </c>
      <c r="CT90" s="1">
        <v>0</v>
      </c>
      <c r="CU90" s="1">
        <v>0</v>
      </c>
      <c r="CV90" s="1">
        <f>table1[[#This Row],[OB2 PP W.]]+table1[[#This Row],[OB2 PP Rec.W.]]</f>
        <v>0</v>
      </c>
      <c r="CW90" s="1">
        <v>0</v>
      </c>
      <c r="CX90" s="1">
        <v>0</v>
      </c>
      <c r="CY90" s="1">
        <f>table1[[#This Row],[OB2 PS W.]]+table1[[#This Row],[OB2 PS Rec.W.]]</f>
        <v>0</v>
      </c>
      <c r="CZ90" s="1">
        <v>0</v>
      </c>
      <c r="DA90" s="1">
        <v>0</v>
      </c>
      <c r="DB90" s="1">
        <f>table1[[#This Row],[OB2 PC W.]]+table1[[#This Row],[OB2 PC Rec.W.]]</f>
        <v>0</v>
      </c>
      <c r="DC90" s="1">
        <v>0</v>
      </c>
      <c r="DD90" s="1">
        <v>0</v>
      </c>
      <c r="DE90" s="1">
        <f>table1[[#This Row],[OB2 LDPE W.]]+table1[[#This Row],[OB2 LDPE Rec.W.]]</f>
        <v>0</v>
      </c>
      <c r="DF90" s="1">
        <v>0</v>
      </c>
      <c r="DG90" s="1">
        <v>0</v>
      </c>
      <c r="DH90" s="1">
        <f>table1[[#This Row],[OB2 PVC W.]]+table1[[#This Row],[OB2 PVC Rec.W.]]</f>
        <v>0</v>
      </c>
      <c r="DI90" s="1">
        <v>0</v>
      </c>
      <c r="DJ90" s="1">
        <v>0</v>
      </c>
      <c r="DK90" s="1">
        <f>table1[[#This Row],[OB2 HDPE W.]]+table1[[#This Row],[OB2 HDPE Rec.W.]]</f>
        <v>0</v>
      </c>
      <c r="DL90" s="1">
        <v>0</v>
      </c>
      <c r="DM90" s="1">
        <v>0</v>
      </c>
      <c r="DN90" s="1">
        <f>table1[[#This Row],[OB2 EPS W.]]+table1[[#This Row],[OB2 EPS Rec.W.]]</f>
        <v>0</v>
      </c>
      <c r="DO90" s="1">
        <v>0</v>
      </c>
      <c r="DP90" s="1">
        <v>0</v>
      </c>
      <c r="DQ90" s="1">
        <v>0</v>
      </c>
    </row>
    <row r="91" spans="1:121" x14ac:dyDescent="0.25">
      <c r="A91" s="1" t="s">
        <v>44</v>
      </c>
      <c r="B91" s="1" t="s">
        <v>404</v>
      </c>
      <c r="C91" t="s">
        <v>597</v>
      </c>
      <c r="D91" t="s">
        <v>455</v>
      </c>
      <c r="E91" t="s">
        <v>455</v>
      </c>
      <c r="F91" s="1" t="s">
        <v>279</v>
      </c>
      <c r="G91">
        <v>1</v>
      </c>
      <c r="H91" s="1">
        <f>table1[[#This Row],[Retail Paper/Board W]]+table1[[#This Row],[Retail Rec.Pap/Board]]</f>
        <v>0</v>
      </c>
      <c r="I91" s="1">
        <v>0</v>
      </c>
      <c r="J91" s="1">
        <v>0</v>
      </c>
      <c r="K91" s="1">
        <f>table1[[#This Row],[Ret.Corrugated W.]]+table1[[#This Row],[Retail Rec.Cor.Board]]</f>
        <v>0</v>
      </c>
      <c r="L91" s="1">
        <v>0</v>
      </c>
      <c r="M91" s="1">
        <v>0</v>
      </c>
      <c r="N91" s="1">
        <f>table1[[#This Row],[Retail Polyst.W.]]+table1[[#This Row],[Retail Rec.Polyst.W.]]</f>
        <v>0</v>
      </c>
      <c r="O91" s="1">
        <v>0</v>
      </c>
      <c r="P91" s="1">
        <v>0</v>
      </c>
      <c r="Q91" s="1">
        <f>table1[[#This Row],[Retail PET W.]]+table1[[#This Row],[RetPetRecWeight]]</f>
        <v>0</v>
      </c>
      <c r="R91" s="1">
        <v>0</v>
      </c>
      <c r="S91" s="1">
        <v>0</v>
      </c>
      <c r="T91" s="1">
        <f>table1[[#This Row],[Retail Oth.Plast.W.]]+table1[[#This Row],[Retail Rec.Plast.W.]]</f>
        <v>0</v>
      </c>
      <c r="U91" s="1">
        <v>0</v>
      </c>
      <c r="V91" s="1">
        <v>0</v>
      </c>
      <c r="W91" s="1">
        <v>0</v>
      </c>
      <c r="X91" s="1">
        <v>0</v>
      </c>
      <c r="Y91" s="1">
        <f>table1[[#This Row],[Retail PP W.]]+table1[[#This Row],[Retail PP Rec.W.]]</f>
        <v>0</v>
      </c>
      <c r="Z91" s="1">
        <v>0</v>
      </c>
      <c r="AA91" s="1">
        <v>0</v>
      </c>
      <c r="AB91" s="1">
        <f>table1[[#This Row],[Retail PS W.]]+table1[[#This Row],[Retail PS Rec.W.]]</f>
        <v>0</v>
      </c>
      <c r="AC91" s="1">
        <v>0</v>
      </c>
      <c r="AD91" s="1">
        <v>0</v>
      </c>
      <c r="AE91" s="1">
        <f>table1[[#This Row],[Retail PC W.]]+table1[[#This Row],[Retail PC Rec.W.]]</f>
        <v>0</v>
      </c>
      <c r="AF91" s="1">
        <v>0</v>
      </c>
      <c r="AG91" s="1">
        <v>0</v>
      </c>
      <c r="AH91" s="1">
        <f>table1[[#This Row],[Retail LDPE W.]]+table1[[#This Row],[Retail LDPE Rec.W.]]</f>
        <v>0</v>
      </c>
      <c r="AI91" s="1">
        <v>0</v>
      </c>
      <c r="AJ91" s="1">
        <v>0</v>
      </c>
      <c r="AK91" s="1">
        <f>table1[[#This Row],[Retail PVC W.]]+table1[[#This Row],[Retail PVC Rec.W.]]</f>
        <v>0</v>
      </c>
      <c r="AL91" s="1">
        <v>0</v>
      </c>
      <c r="AM91" s="1">
        <v>0</v>
      </c>
      <c r="AN91" s="1">
        <f>table1[[#This Row],[Retail HDPE W.]]+table1[[#This Row],[Retail HDPE Rec.W.]]</f>
        <v>0</v>
      </c>
      <c r="AO91" s="1">
        <v>0</v>
      </c>
      <c r="AP91" s="1">
        <v>0</v>
      </c>
      <c r="AQ91" s="1">
        <v>0</v>
      </c>
      <c r="AR91">
        <v>144</v>
      </c>
      <c r="AS91" s="1">
        <f>table1[[#This Row],[OB1 Paper/Board W]]+table1[[#This Row],[OB1 Rec.Pap/Board]]</f>
        <v>0</v>
      </c>
      <c r="AT91" s="1">
        <v>0</v>
      </c>
      <c r="AU91" s="1">
        <v>0</v>
      </c>
      <c r="AV91" s="1">
        <f>table1[[#This Row],[OB1 Corrugated W.]]+table1[[#This Row],[OB1 Rec.Cor.Board]]</f>
        <v>0</v>
      </c>
      <c r="AW91" s="1">
        <v>0</v>
      </c>
      <c r="AX91" s="1">
        <v>0</v>
      </c>
      <c r="AY91" s="1">
        <f>table1[[#This Row],[OB1 Polyst.W.]]+table1[[#This Row],[OB1 Rec.Polyst.W.]]</f>
        <v>0</v>
      </c>
      <c r="AZ91" s="1">
        <v>0</v>
      </c>
      <c r="BA91" s="1">
        <v>0</v>
      </c>
      <c r="BB91" s="1">
        <f>table1[[#This Row],[OB1 PET W.]]+table1[[#This Row],[OB1PetRecWeight]]</f>
        <v>0</v>
      </c>
      <c r="BC91" s="1">
        <v>0</v>
      </c>
      <c r="BD91" s="1">
        <v>0</v>
      </c>
      <c r="BE91" s="1">
        <f>table1[[#This Row],[OB1 Oth.Plast.W.]]+table1[[#This Row],[OB1 O.Plas.Rec.W.]]</f>
        <v>0</v>
      </c>
      <c r="BF91" s="1">
        <v>0</v>
      </c>
      <c r="BG91" s="1">
        <v>0</v>
      </c>
      <c r="BH91" s="1">
        <v>0</v>
      </c>
      <c r="BI91" s="1">
        <f>table1[[#This Row],[OB1 PP W.]]+table1[[#This Row],[OB1 PP Rec.W.]]</f>
        <v>0</v>
      </c>
      <c r="BJ91" s="1">
        <v>0</v>
      </c>
      <c r="BK91" s="1">
        <v>0</v>
      </c>
      <c r="BL91" s="1">
        <f>table1[[#This Row],[OB1 PS W.]]+table1[[#This Row],[OB1 PS Rec.W.]]</f>
        <v>0</v>
      </c>
      <c r="BM91" s="1">
        <v>0</v>
      </c>
      <c r="BN91" s="1">
        <v>0</v>
      </c>
      <c r="BO91" s="1">
        <f>table1[[#This Row],[OB1 PC W.]]+table1[[#This Row],[OB1 PC Rec.W.]]</f>
        <v>0</v>
      </c>
      <c r="BP91" s="1">
        <v>0</v>
      </c>
      <c r="BQ91" s="1">
        <v>0</v>
      </c>
      <c r="BR91" s="1">
        <f>table1[[#This Row],[OB1 LDPE W.]]+table1[[#This Row],[OB1 LDPE Rec.W.]]</f>
        <v>0</v>
      </c>
      <c r="BS91" s="1">
        <v>0</v>
      </c>
      <c r="BT91" s="1">
        <v>0</v>
      </c>
      <c r="BU91" s="1">
        <f>table1[[#This Row],[OB1 PVC W.]]+table1[[#This Row],[OB1 PVC Rec.W.]]</f>
        <v>0</v>
      </c>
      <c r="BV91" s="1">
        <v>0</v>
      </c>
      <c r="BW91" s="1">
        <v>0</v>
      </c>
      <c r="BX91" s="1">
        <f>table1[[#This Row],[OB1 HDPE W.]]+table1[[#This Row],[OB1 HDPE Rec.W.]]</f>
        <v>0</v>
      </c>
      <c r="BY91" s="1">
        <v>0</v>
      </c>
      <c r="BZ91" s="1">
        <v>0</v>
      </c>
      <c r="CA91" s="1">
        <f>table1[[#This Row],[OB1 EPS W.]]+table1[[#This Row],[OB1 EPS Rec.W.]]</f>
        <v>0</v>
      </c>
      <c r="CB91" s="1">
        <v>0</v>
      </c>
      <c r="CC91" s="1">
        <v>0</v>
      </c>
      <c r="CD91" s="1">
        <v>0</v>
      </c>
      <c r="CE91">
        <v>0</v>
      </c>
      <c r="CF91" s="1">
        <f>table1[[#This Row],[OB2 Paper/Board W]]+table1[[#This Row],[OB2 Rec.Pap/Board]]</f>
        <v>0</v>
      </c>
      <c r="CG91" s="1">
        <v>0</v>
      </c>
      <c r="CH91" s="1">
        <v>0</v>
      </c>
      <c r="CI91" s="1">
        <f>table1[[#This Row],[OB2 Corrugated W.]]+table1[[#This Row],[OB2 Rec.Cor.Board]]</f>
        <v>0</v>
      </c>
      <c r="CJ91" s="1">
        <v>0</v>
      </c>
      <c r="CK91" s="1">
        <v>0</v>
      </c>
      <c r="CL91" s="1">
        <f>table1[[#This Row],[OB2 Polyst.W.]]+table1[[#This Row],[OB2 Rec.Polyst.W.]]</f>
        <v>0</v>
      </c>
      <c r="CM91" s="1">
        <v>0</v>
      </c>
      <c r="CN91" s="1">
        <v>0</v>
      </c>
      <c r="CO91" s="1">
        <f>table1[[#This Row],[OB2 PET W.]]+table1[[#This Row],[OB2PetRecWeight]]</f>
        <v>0</v>
      </c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f>table1[[#This Row],[OB2 PP W.]]+table1[[#This Row],[OB2 PP Rec.W.]]</f>
        <v>0</v>
      </c>
      <c r="CW91" s="1">
        <v>0</v>
      </c>
      <c r="CX91" s="1">
        <v>0</v>
      </c>
      <c r="CY91" s="1">
        <f>table1[[#This Row],[OB2 PS W.]]+table1[[#This Row],[OB2 PS Rec.W.]]</f>
        <v>0</v>
      </c>
      <c r="CZ91" s="1">
        <v>0</v>
      </c>
      <c r="DA91" s="1">
        <v>0</v>
      </c>
      <c r="DB91" s="1">
        <f>table1[[#This Row],[OB2 PC W.]]+table1[[#This Row],[OB2 PC Rec.W.]]</f>
        <v>0</v>
      </c>
      <c r="DC91" s="1">
        <v>0</v>
      </c>
      <c r="DD91" s="1">
        <v>0</v>
      </c>
      <c r="DE91" s="1">
        <f>table1[[#This Row],[OB2 LDPE W.]]+table1[[#This Row],[OB2 LDPE Rec.W.]]</f>
        <v>0</v>
      </c>
      <c r="DF91" s="1">
        <v>0</v>
      </c>
      <c r="DG91" s="1">
        <v>0</v>
      </c>
      <c r="DH91" s="1">
        <f>table1[[#This Row],[OB2 PVC W.]]+table1[[#This Row],[OB2 PVC Rec.W.]]</f>
        <v>0</v>
      </c>
      <c r="DI91" s="1">
        <v>0</v>
      </c>
      <c r="DJ91" s="1">
        <v>0</v>
      </c>
      <c r="DK91" s="1">
        <f>table1[[#This Row],[OB2 HDPE W.]]+table1[[#This Row],[OB2 HDPE Rec.W.]]</f>
        <v>0</v>
      </c>
      <c r="DL91" s="1">
        <v>0</v>
      </c>
      <c r="DM91" s="1">
        <v>0</v>
      </c>
      <c r="DN91" s="1">
        <f>table1[[#This Row],[OB2 EPS W.]]+table1[[#This Row],[OB2 EPS Rec.W.]]</f>
        <v>0</v>
      </c>
      <c r="DO91" s="1">
        <v>0</v>
      </c>
      <c r="DP91" s="1">
        <v>0</v>
      </c>
      <c r="DQ91" s="1">
        <v>0</v>
      </c>
    </row>
    <row r="92" spans="1:121" x14ac:dyDescent="0.25">
      <c r="A92" s="1" t="s">
        <v>45</v>
      </c>
      <c r="B92" s="1" t="s">
        <v>405</v>
      </c>
      <c r="C92" t="s">
        <v>598</v>
      </c>
      <c r="D92" t="s">
        <v>455</v>
      </c>
      <c r="E92" t="s">
        <v>455</v>
      </c>
      <c r="F92" s="1" t="s">
        <v>279</v>
      </c>
      <c r="G92">
        <v>1</v>
      </c>
      <c r="H92" s="1">
        <f>table1[[#This Row],[Retail Paper/Board W]]+table1[[#This Row],[Retail Rec.Pap/Board]]</f>
        <v>0</v>
      </c>
      <c r="I92" s="1">
        <v>0</v>
      </c>
      <c r="J92" s="1">
        <v>0</v>
      </c>
      <c r="K92" s="1">
        <f>table1[[#This Row],[Ret.Corrugated W.]]+table1[[#This Row],[Retail Rec.Cor.Board]]</f>
        <v>0</v>
      </c>
      <c r="L92" s="1">
        <v>0</v>
      </c>
      <c r="M92" s="1">
        <v>0</v>
      </c>
      <c r="N92" s="1">
        <f>table1[[#This Row],[Retail Polyst.W.]]+table1[[#This Row],[Retail Rec.Polyst.W.]]</f>
        <v>0</v>
      </c>
      <c r="O92" s="1">
        <v>0</v>
      </c>
      <c r="P92" s="1">
        <v>0</v>
      </c>
      <c r="Q92" s="1">
        <f>table1[[#This Row],[Retail PET W.]]+table1[[#This Row],[RetPetRecWeight]]</f>
        <v>0</v>
      </c>
      <c r="R92" s="1">
        <v>0</v>
      </c>
      <c r="S92" s="1">
        <v>0</v>
      </c>
      <c r="T92" s="1">
        <f>table1[[#This Row],[Retail Oth.Plast.W.]]+table1[[#This Row],[Retail Rec.Plast.W.]]</f>
        <v>0</v>
      </c>
      <c r="U92" s="1">
        <v>0</v>
      </c>
      <c r="V92" s="1">
        <v>0</v>
      </c>
      <c r="W92" s="1">
        <v>0</v>
      </c>
      <c r="X92" s="1">
        <v>0</v>
      </c>
      <c r="Y92" s="1">
        <f>table1[[#This Row],[Retail PP W.]]+table1[[#This Row],[Retail PP Rec.W.]]</f>
        <v>0</v>
      </c>
      <c r="Z92" s="1">
        <v>0</v>
      </c>
      <c r="AA92" s="1">
        <v>0</v>
      </c>
      <c r="AB92" s="1">
        <f>table1[[#This Row],[Retail PS W.]]+table1[[#This Row],[Retail PS Rec.W.]]</f>
        <v>0</v>
      </c>
      <c r="AC92" s="1">
        <v>0</v>
      </c>
      <c r="AD92" s="1">
        <v>0</v>
      </c>
      <c r="AE92" s="1">
        <f>table1[[#This Row],[Retail PC W.]]+table1[[#This Row],[Retail PC Rec.W.]]</f>
        <v>0</v>
      </c>
      <c r="AF92" s="1">
        <v>0</v>
      </c>
      <c r="AG92" s="1">
        <v>0</v>
      </c>
      <c r="AH92" s="1">
        <f>table1[[#This Row],[Retail LDPE W.]]+table1[[#This Row],[Retail LDPE Rec.W.]]</f>
        <v>0</v>
      </c>
      <c r="AI92" s="1">
        <v>0</v>
      </c>
      <c r="AJ92" s="1">
        <v>0</v>
      </c>
      <c r="AK92" s="1">
        <f>table1[[#This Row],[Retail PVC W.]]+table1[[#This Row],[Retail PVC Rec.W.]]</f>
        <v>0</v>
      </c>
      <c r="AL92" s="1">
        <v>0</v>
      </c>
      <c r="AM92" s="1">
        <v>0</v>
      </c>
      <c r="AN92" s="1">
        <f>table1[[#This Row],[Retail HDPE W.]]+table1[[#This Row],[Retail HDPE Rec.W.]]</f>
        <v>0</v>
      </c>
      <c r="AO92" s="1">
        <v>0</v>
      </c>
      <c r="AP92" s="1">
        <v>0</v>
      </c>
      <c r="AQ92" s="1">
        <v>0</v>
      </c>
      <c r="AR92">
        <v>112</v>
      </c>
      <c r="AS92" s="1">
        <f>table1[[#This Row],[OB1 Paper/Board W]]+table1[[#This Row],[OB1 Rec.Pap/Board]]</f>
        <v>0</v>
      </c>
      <c r="AT92" s="1">
        <v>0</v>
      </c>
      <c r="AU92" s="1">
        <v>0</v>
      </c>
      <c r="AV92" s="1">
        <f>table1[[#This Row],[OB1 Corrugated W.]]+table1[[#This Row],[OB1 Rec.Cor.Board]]</f>
        <v>0</v>
      </c>
      <c r="AW92" s="1">
        <v>0</v>
      </c>
      <c r="AX92" s="1">
        <v>0</v>
      </c>
      <c r="AY92" s="1">
        <f>table1[[#This Row],[OB1 Polyst.W.]]+table1[[#This Row],[OB1 Rec.Polyst.W.]]</f>
        <v>0</v>
      </c>
      <c r="AZ92" s="1">
        <v>0</v>
      </c>
      <c r="BA92" s="1">
        <v>0</v>
      </c>
      <c r="BB92" s="1">
        <f>table1[[#This Row],[OB1 PET W.]]+table1[[#This Row],[OB1PetRecWeight]]</f>
        <v>0</v>
      </c>
      <c r="BC92" s="1">
        <v>0</v>
      </c>
      <c r="BD92" s="1">
        <v>0</v>
      </c>
      <c r="BE92" s="1">
        <f>table1[[#This Row],[OB1 Oth.Plast.W.]]+table1[[#This Row],[OB1 O.Plas.Rec.W.]]</f>
        <v>0</v>
      </c>
      <c r="BF92" s="1">
        <v>0</v>
      </c>
      <c r="BG92" s="1">
        <v>0</v>
      </c>
      <c r="BH92" s="1">
        <v>0</v>
      </c>
      <c r="BI92" s="1">
        <f>table1[[#This Row],[OB1 PP W.]]+table1[[#This Row],[OB1 PP Rec.W.]]</f>
        <v>0</v>
      </c>
      <c r="BJ92" s="1">
        <v>0</v>
      </c>
      <c r="BK92" s="1">
        <v>0</v>
      </c>
      <c r="BL92" s="1">
        <f>table1[[#This Row],[OB1 PS W.]]+table1[[#This Row],[OB1 PS Rec.W.]]</f>
        <v>0</v>
      </c>
      <c r="BM92" s="1">
        <v>0</v>
      </c>
      <c r="BN92" s="1">
        <v>0</v>
      </c>
      <c r="BO92" s="1">
        <f>table1[[#This Row],[OB1 PC W.]]+table1[[#This Row],[OB1 PC Rec.W.]]</f>
        <v>0</v>
      </c>
      <c r="BP92" s="1">
        <v>0</v>
      </c>
      <c r="BQ92" s="1">
        <v>0</v>
      </c>
      <c r="BR92" s="1">
        <f>table1[[#This Row],[OB1 LDPE W.]]+table1[[#This Row],[OB1 LDPE Rec.W.]]</f>
        <v>0</v>
      </c>
      <c r="BS92" s="1">
        <v>0</v>
      </c>
      <c r="BT92" s="1">
        <v>0</v>
      </c>
      <c r="BU92" s="1">
        <f>table1[[#This Row],[OB1 PVC W.]]+table1[[#This Row],[OB1 PVC Rec.W.]]</f>
        <v>0</v>
      </c>
      <c r="BV92" s="1">
        <v>0</v>
      </c>
      <c r="BW92" s="1">
        <v>0</v>
      </c>
      <c r="BX92" s="1">
        <f>table1[[#This Row],[OB1 HDPE W.]]+table1[[#This Row],[OB1 HDPE Rec.W.]]</f>
        <v>0</v>
      </c>
      <c r="BY92" s="1">
        <v>0</v>
      </c>
      <c r="BZ92" s="1">
        <v>0</v>
      </c>
      <c r="CA92" s="1">
        <f>table1[[#This Row],[OB1 EPS W.]]+table1[[#This Row],[OB1 EPS Rec.W.]]</f>
        <v>0</v>
      </c>
      <c r="CB92" s="1">
        <v>0</v>
      </c>
      <c r="CC92" s="1">
        <v>0</v>
      </c>
      <c r="CD92" s="1">
        <v>0</v>
      </c>
      <c r="CE92">
        <v>0</v>
      </c>
      <c r="CF92" s="1">
        <f>table1[[#This Row],[OB2 Paper/Board W]]+table1[[#This Row],[OB2 Rec.Pap/Board]]</f>
        <v>0</v>
      </c>
      <c r="CG92" s="1">
        <v>0</v>
      </c>
      <c r="CH92" s="1">
        <v>0</v>
      </c>
      <c r="CI92" s="1">
        <f>table1[[#This Row],[OB2 Corrugated W.]]+table1[[#This Row],[OB2 Rec.Cor.Board]]</f>
        <v>0</v>
      </c>
      <c r="CJ92" s="1">
        <v>0</v>
      </c>
      <c r="CK92" s="1">
        <v>0</v>
      </c>
      <c r="CL92" s="1">
        <f>table1[[#This Row],[OB2 Polyst.W.]]+table1[[#This Row],[OB2 Rec.Polyst.W.]]</f>
        <v>0</v>
      </c>
      <c r="CM92" s="1">
        <v>0</v>
      </c>
      <c r="CN92" s="1">
        <v>0</v>
      </c>
      <c r="CO92" s="1">
        <f>table1[[#This Row],[OB2 PET W.]]+table1[[#This Row],[OB2PetRecWeight]]</f>
        <v>0</v>
      </c>
      <c r="CP92" s="1">
        <v>0</v>
      </c>
      <c r="CQ92" s="1">
        <v>0</v>
      </c>
      <c r="CR92" s="1">
        <v>0</v>
      </c>
      <c r="CS92" s="1">
        <v>0</v>
      </c>
      <c r="CT92" s="1">
        <v>0</v>
      </c>
      <c r="CU92" s="1">
        <v>0</v>
      </c>
      <c r="CV92" s="1">
        <f>table1[[#This Row],[OB2 PP W.]]+table1[[#This Row],[OB2 PP Rec.W.]]</f>
        <v>0</v>
      </c>
      <c r="CW92" s="1">
        <v>0</v>
      </c>
      <c r="CX92" s="1">
        <v>0</v>
      </c>
      <c r="CY92" s="1">
        <f>table1[[#This Row],[OB2 PS W.]]+table1[[#This Row],[OB2 PS Rec.W.]]</f>
        <v>0</v>
      </c>
      <c r="CZ92" s="1">
        <v>0</v>
      </c>
      <c r="DA92" s="1">
        <v>0</v>
      </c>
      <c r="DB92" s="1">
        <f>table1[[#This Row],[OB2 PC W.]]+table1[[#This Row],[OB2 PC Rec.W.]]</f>
        <v>0</v>
      </c>
      <c r="DC92" s="1">
        <v>0</v>
      </c>
      <c r="DD92" s="1">
        <v>0</v>
      </c>
      <c r="DE92" s="1">
        <f>table1[[#This Row],[OB2 LDPE W.]]+table1[[#This Row],[OB2 LDPE Rec.W.]]</f>
        <v>0</v>
      </c>
      <c r="DF92" s="1">
        <v>0</v>
      </c>
      <c r="DG92" s="1">
        <v>0</v>
      </c>
      <c r="DH92" s="1">
        <f>table1[[#This Row],[OB2 PVC W.]]+table1[[#This Row],[OB2 PVC Rec.W.]]</f>
        <v>0</v>
      </c>
      <c r="DI92" s="1">
        <v>0</v>
      </c>
      <c r="DJ92" s="1">
        <v>0</v>
      </c>
      <c r="DK92" s="1">
        <f>table1[[#This Row],[OB2 HDPE W.]]+table1[[#This Row],[OB2 HDPE Rec.W.]]</f>
        <v>0</v>
      </c>
      <c r="DL92" s="1">
        <v>0</v>
      </c>
      <c r="DM92" s="1">
        <v>0</v>
      </c>
      <c r="DN92" s="1">
        <f>table1[[#This Row],[OB2 EPS W.]]+table1[[#This Row],[OB2 EPS Rec.W.]]</f>
        <v>0</v>
      </c>
      <c r="DO92" s="1">
        <v>0</v>
      </c>
      <c r="DP92" s="1">
        <v>0</v>
      </c>
      <c r="DQ92" s="1">
        <v>0</v>
      </c>
    </row>
    <row r="93" spans="1:121" x14ac:dyDescent="0.25">
      <c r="A93" s="1" t="s">
        <v>37</v>
      </c>
      <c r="B93" s="1" t="s">
        <v>401</v>
      </c>
      <c r="C93" t="s">
        <v>599</v>
      </c>
      <c r="D93" t="s">
        <v>455</v>
      </c>
      <c r="E93" t="s">
        <v>455</v>
      </c>
      <c r="F93" s="1" t="s">
        <v>279</v>
      </c>
      <c r="G93">
        <v>1</v>
      </c>
      <c r="H93" s="1">
        <f>table1[[#This Row],[Retail Paper/Board W]]+table1[[#This Row],[Retail Rec.Pap/Board]]</f>
        <v>0</v>
      </c>
      <c r="I93" s="1">
        <v>0</v>
      </c>
      <c r="J93" s="1">
        <v>0</v>
      </c>
      <c r="K93" s="1">
        <f>table1[[#This Row],[Ret.Corrugated W.]]+table1[[#This Row],[Retail Rec.Cor.Board]]</f>
        <v>0</v>
      </c>
      <c r="L93" s="1">
        <v>0</v>
      </c>
      <c r="M93" s="1">
        <v>0</v>
      </c>
      <c r="N93" s="1">
        <f>table1[[#This Row],[Retail Polyst.W.]]+table1[[#This Row],[Retail Rec.Polyst.W.]]</f>
        <v>0</v>
      </c>
      <c r="O93" s="1">
        <v>0</v>
      </c>
      <c r="P93" s="1">
        <v>0</v>
      </c>
      <c r="Q93" s="1">
        <f>table1[[#This Row],[Retail PET W.]]+table1[[#This Row],[RetPetRecWeight]]</f>
        <v>0</v>
      </c>
      <c r="R93" s="1">
        <v>0</v>
      </c>
      <c r="S93" s="1">
        <v>0</v>
      </c>
      <c r="T93" s="1">
        <f>table1[[#This Row],[Retail Oth.Plast.W.]]+table1[[#This Row],[Retail Rec.Plast.W.]]</f>
        <v>0</v>
      </c>
      <c r="U93" s="1">
        <v>0</v>
      </c>
      <c r="V93" s="1">
        <v>0</v>
      </c>
      <c r="W93" s="1">
        <v>0</v>
      </c>
      <c r="X93" s="1">
        <v>0</v>
      </c>
      <c r="Y93" s="1">
        <f>table1[[#This Row],[Retail PP W.]]+table1[[#This Row],[Retail PP Rec.W.]]</f>
        <v>0</v>
      </c>
      <c r="Z93" s="1">
        <v>0</v>
      </c>
      <c r="AA93" s="1">
        <v>0</v>
      </c>
      <c r="AB93" s="1">
        <f>table1[[#This Row],[Retail PS W.]]+table1[[#This Row],[Retail PS Rec.W.]]</f>
        <v>0</v>
      </c>
      <c r="AC93" s="1">
        <v>0</v>
      </c>
      <c r="AD93" s="1">
        <v>0</v>
      </c>
      <c r="AE93" s="1">
        <f>table1[[#This Row],[Retail PC W.]]+table1[[#This Row],[Retail PC Rec.W.]]</f>
        <v>0</v>
      </c>
      <c r="AF93" s="1">
        <v>0</v>
      </c>
      <c r="AG93" s="1">
        <v>0</v>
      </c>
      <c r="AH93" s="1">
        <f>table1[[#This Row],[Retail LDPE W.]]+table1[[#This Row],[Retail LDPE Rec.W.]]</f>
        <v>0</v>
      </c>
      <c r="AI93" s="1">
        <v>0</v>
      </c>
      <c r="AJ93" s="1">
        <v>0</v>
      </c>
      <c r="AK93" s="1">
        <f>table1[[#This Row],[Retail PVC W.]]+table1[[#This Row],[Retail PVC Rec.W.]]</f>
        <v>0</v>
      </c>
      <c r="AL93" s="1">
        <v>0</v>
      </c>
      <c r="AM93" s="1">
        <v>0</v>
      </c>
      <c r="AN93" s="1">
        <f>table1[[#This Row],[Retail HDPE W.]]+table1[[#This Row],[Retail HDPE Rec.W.]]</f>
        <v>0</v>
      </c>
      <c r="AO93" s="1">
        <v>0</v>
      </c>
      <c r="AP93" s="1">
        <v>0</v>
      </c>
      <c r="AQ93" s="1">
        <v>0</v>
      </c>
      <c r="AR93">
        <v>800</v>
      </c>
      <c r="AS93" s="1">
        <f>table1[[#This Row],[OB1 Paper/Board W]]+table1[[#This Row],[OB1 Rec.Pap/Board]]</f>
        <v>0</v>
      </c>
      <c r="AT93" s="1">
        <v>0</v>
      </c>
      <c r="AU93" s="1">
        <v>0</v>
      </c>
      <c r="AV93" s="1">
        <f>table1[[#This Row],[OB1 Corrugated W.]]+table1[[#This Row],[OB1 Rec.Cor.Board]]</f>
        <v>0</v>
      </c>
      <c r="AW93" s="1">
        <v>0</v>
      </c>
      <c r="AX93" s="1">
        <v>0</v>
      </c>
      <c r="AY93" s="1">
        <f>table1[[#This Row],[OB1 Polyst.W.]]+table1[[#This Row],[OB1 Rec.Polyst.W.]]</f>
        <v>0</v>
      </c>
      <c r="AZ93" s="1">
        <v>0</v>
      </c>
      <c r="BA93" s="1">
        <v>0</v>
      </c>
      <c r="BB93" s="1">
        <f>table1[[#This Row],[OB1 PET W.]]+table1[[#This Row],[OB1PetRecWeight]]</f>
        <v>0</v>
      </c>
      <c r="BC93" s="1">
        <v>0</v>
      </c>
      <c r="BD93" s="1">
        <v>0</v>
      </c>
      <c r="BE93" s="1">
        <f>table1[[#This Row],[OB1 Oth.Plast.W.]]+table1[[#This Row],[OB1 O.Plas.Rec.W.]]</f>
        <v>0</v>
      </c>
      <c r="BF93" s="1">
        <v>0</v>
      </c>
      <c r="BG93" s="1">
        <v>0</v>
      </c>
      <c r="BH93" s="1">
        <v>0</v>
      </c>
      <c r="BI93" s="1">
        <f>table1[[#This Row],[OB1 PP W.]]+table1[[#This Row],[OB1 PP Rec.W.]]</f>
        <v>0</v>
      </c>
      <c r="BJ93" s="1">
        <v>0</v>
      </c>
      <c r="BK93" s="1">
        <v>0</v>
      </c>
      <c r="BL93" s="1">
        <f>table1[[#This Row],[OB1 PS W.]]+table1[[#This Row],[OB1 PS Rec.W.]]</f>
        <v>0</v>
      </c>
      <c r="BM93" s="1">
        <v>0</v>
      </c>
      <c r="BN93" s="1">
        <v>0</v>
      </c>
      <c r="BO93" s="1">
        <f>table1[[#This Row],[OB1 PC W.]]+table1[[#This Row],[OB1 PC Rec.W.]]</f>
        <v>0</v>
      </c>
      <c r="BP93" s="1">
        <v>0</v>
      </c>
      <c r="BQ93" s="1">
        <v>0</v>
      </c>
      <c r="BR93" s="1">
        <f>table1[[#This Row],[OB1 LDPE W.]]+table1[[#This Row],[OB1 LDPE Rec.W.]]</f>
        <v>0</v>
      </c>
      <c r="BS93" s="1">
        <v>0</v>
      </c>
      <c r="BT93" s="1">
        <v>0</v>
      </c>
      <c r="BU93" s="1">
        <f>table1[[#This Row],[OB1 PVC W.]]+table1[[#This Row],[OB1 PVC Rec.W.]]</f>
        <v>0</v>
      </c>
      <c r="BV93" s="1">
        <v>0</v>
      </c>
      <c r="BW93" s="1">
        <v>0</v>
      </c>
      <c r="BX93" s="1">
        <f>table1[[#This Row],[OB1 HDPE W.]]+table1[[#This Row],[OB1 HDPE Rec.W.]]</f>
        <v>0</v>
      </c>
      <c r="BY93" s="1">
        <v>0</v>
      </c>
      <c r="BZ93" s="1">
        <v>0</v>
      </c>
      <c r="CA93" s="1">
        <f>table1[[#This Row],[OB1 EPS W.]]+table1[[#This Row],[OB1 EPS Rec.W.]]</f>
        <v>0</v>
      </c>
      <c r="CB93" s="1">
        <v>0</v>
      </c>
      <c r="CC93" s="1">
        <v>0</v>
      </c>
      <c r="CD93" s="1">
        <v>0</v>
      </c>
      <c r="CE93">
        <v>0</v>
      </c>
      <c r="CF93" s="1">
        <f>table1[[#This Row],[OB2 Paper/Board W]]+table1[[#This Row],[OB2 Rec.Pap/Board]]</f>
        <v>0</v>
      </c>
      <c r="CG93" s="1">
        <v>0</v>
      </c>
      <c r="CH93" s="1">
        <v>0</v>
      </c>
      <c r="CI93" s="1">
        <f>table1[[#This Row],[OB2 Corrugated W.]]+table1[[#This Row],[OB2 Rec.Cor.Board]]</f>
        <v>0</v>
      </c>
      <c r="CJ93" s="1">
        <v>0</v>
      </c>
      <c r="CK93" s="1">
        <v>0</v>
      </c>
      <c r="CL93" s="1">
        <f>table1[[#This Row],[OB2 Polyst.W.]]+table1[[#This Row],[OB2 Rec.Polyst.W.]]</f>
        <v>0</v>
      </c>
      <c r="CM93" s="1">
        <v>0</v>
      </c>
      <c r="CN93" s="1">
        <v>0</v>
      </c>
      <c r="CO93" s="1">
        <f>table1[[#This Row],[OB2 PET W.]]+table1[[#This Row],[OB2PetRecWeight]]</f>
        <v>0</v>
      </c>
      <c r="CP93" s="1">
        <v>0</v>
      </c>
      <c r="CQ93" s="1">
        <v>0</v>
      </c>
      <c r="CR93" s="1">
        <v>0</v>
      </c>
      <c r="CS93" s="1">
        <v>0</v>
      </c>
      <c r="CT93" s="1">
        <v>0</v>
      </c>
      <c r="CU93" s="1">
        <v>0</v>
      </c>
      <c r="CV93" s="1">
        <f>table1[[#This Row],[OB2 PP W.]]+table1[[#This Row],[OB2 PP Rec.W.]]</f>
        <v>0</v>
      </c>
      <c r="CW93" s="1">
        <v>0</v>
      </c>
      <c r="CX93" s="1">
        <v>0</v>
      </c>
      <c r="CY93" s="1">
        <f>table1[[#This Row],[OB2 PS W.]]+table1[[#This Row],[OB2 PS Rec.W.]]</f>
        <v>0</v>
      </c>
      <c r="CZ93" s="1">
        <v>0</v>
      </c>
      <c r="DA93" s="1">
        <v>0</v>
      </c>
      <c r="DB93" s="1">
        <f>table1[[#This Row],[OB2 PC W.]]+table1[[#This Row],[OB2 PC Rec.W.]]</f>
        <v>0</v>
      </c>
      <c r="DC93" s="1">
        <v>0</v>
      </c>
      <c r="DD93" s="1">
        <v>0</v>
      </c>
      <c r="DE93" s="1">
        <f>table1[[#This Row],[OB2 LDPE W.]]+table1[[#This Row],[OB2 LDPE Rec.W.]]</f>
        <v>0</v>
      </c>
      <c r="DF93" s="1">
        <v>0</v>
      </c>
      <c r="DG93" s="1">
        <v>0</v>
      </c>
      <c r="DH93" s="1">
        <f>table1[[#This Row],[OB2 PVC W.]]+table1[[#This Row],[OB2 PVC Rec.W.]]</f>
        <v>0</v>
      </c>
      <c r="DI93" s="1">
        <v>0</v>
      </c>
      <c r="DJ93" s="1">
        <v>0</v>
      </c>
      <c r="DK93" s="1">
        <f>table1[[#This Row],[OB2 HDPE W.]]+table1[[#This Row],[OB2 HDPE Rec.W.]]</f>
        <v>0</v>
      </c>
      <c r="DL93" s="1">
        <v>0</v>
      </c>
      <c r="DM93" s="1">
        <v>0</v>
      </c>
      <c r="DN93" s="1">
        <f>table1[[#This Row],[OB2 EPS W.]]+table1[[#This Row],[OB2 EPS Rec.W.]]</f>
        <v>0</v>
      </c>
      <c r="DO93" s="1">
        <v>0</v>
      </c>
      <c r="DP93" s="1">
        <v>0</v>
      </c>
      <c r="DQ93" s="1">
        <v>0</v>
      </c>
    </row>
    <row r="94" spans="1:121" x14ac:dyDescent="0.25">
      <c r="A94" s="1" t="s">
        <v>0</v>
      </c>
      <c r="B94" s="1" t="s">
        <v>384</v>
      </c>
      <c r="C94" t="s">
        <v>600</v>
      </c>
      <c r="D94" t="s">
        <v>601</v>
      </c>
      <c r="E94" t="s">
        <v>455</v>
      </c>
      <c r="F94" s="1" t="s">
        <v>279</v>
      </c>
      <c r="G94">
        <v>1</v>
      </c>
      <c r="H94" s="1">
        <f>table1[[#This Row],[Retail Paper/Board W]]+table1[[#This Row],[Retail Rec.Pap/Board]]</f>
        <v>0</v>
      </c>
      <c r="I94" s="1">
        <v>0</v>
      </c>
      <c r="J94" s="1">
        <v>0</v>
      </c>
      <c r="K94" s="1">
        <f>table1[[#This Row],[Ret.Corrugated W.]]+table1[[#This Row],[Retail Rec.Cor.Board]]</f>
        <v>0</v>
      </c>
      <c r="L94" s="1">
        <v>0</v>
      </c>
      <c r="M94" s="1">
        <v>0</v>
      </c>
      <c r="N94" s="1">
        <f>table1[[#This Row],[Retail Polyst.W.]]+table1[[#This Row],[Retail Rec.Polyst.W.]]</f>
        <v>0</v>
      </c>
      <c r="O94" s="1">
        <v>0</v>
      </c>
      <c r="P94" s="1">
        <v>0</v>
      </c>
      <c r="Q94" s="1">
        <f>table1[[#This Row],[Retail PET W.]]+table1[[#This Row],[RetPetRecWeight]]</f>
        <v>0</v>
      </c>
      <c r="R94" s="1">
        <v>0</v>
      </c>
      <c r="S94" s="1">
        <v>0</v>
      </c>
      <c r="T94" s="1">
        <f>table1[[#This Row],[Retail Oth.Plast.W.]]+table1[[#This Row],[Retail Rec.Plast.W.]]</f>
        <v>0</v>
      </c>
      <c r="U94" s="1">
        <v>0</v>
      </c>
      <c r="V94" s="1">
        <v>0</v>
      </c>
      <c r="W94" s="1">
        <v>0</v>
      </c>
      <c r="X94" s="1">
        <v>0</v>
      </c>
      <c r="Y94" s="1">
        <f>table1[[#This Row],[Retail PP W.]]+table1[[#This Row],[Retail PP Rec.W.]]</f>
        <v>0</v>
      </c>
      <c r="Z94" s="1">
        <v>0</v>
      </c>
      <c r="AA94" s="1">
        <v>0</v>
      </c>
      <c r="AB94" s="1">
        <f>table1[[#This Row],[Retail PS W.]]+table1[[#This Row],[Retail PS Rec.W.]]</f>
        <v>0</v>
      </c>
      <c r="AC94" s="1">
        <v>0</v>
      </c>
      <c r="AD94" s="1">
        <v>0</v>
      </c>
      <c r="AE94" s="1">
        <f>table1[[#This Row],[Retail PC W.]]+table1[[#This Row],[Retail PC Rec.W.]]</f>
        <v>0</v>
      </c>
      <c r="AF94" s="1">
        <v>0</v>
      </c>
      <c r="AG94" s="1">
        <v>0</v>
      </c>
      <c r="AH94" s="1">
        <f>table1[[#This Row],[Retail LDPE W.]]+table1[[#This Row],[Retail LDPE Rec.W.]]</f>
        <v>0</v>
      </c>
      <c r="AI94" s="1">
        <v>0</v>
      </c>
      <c r="AJ94" s="1">
        <v>0</v>
      </c>
      <c r="AK94" s="1">
        <f>table1[[#This Row],[Retail PVC W.]]+table1[[#This Row],[Retail PVC Rec.W.]]</f>
        <v>0</v>
      </c>
      <c r="AL94" s="1">
        <v>0</v>
      </c>
      <c r="AM94" s="1">
        <v>0</v>
      </c>
      <c r="AN94" s="1">
        <f>table1[[#This Row],[Retail HDPE W.]]+table1[[#This Row],[Retail HDPE Rec.W.]]</f>
        <v>0</v>
      </c>
      <c r="AO94" s="1">
        <v>0</v>
      </c>
      <c r="AP94" s="1">
        <v>0</v>
      </c>
      <c r="AQ94" s="1">
        <v>0</v>
      </c>
      <c r="AR94">
        <v>1</v>
      </c>
      <c r="AS94" s="1">
        <f>table1[[#This Row],[OB1 Paper/Board W]]+table1[[#This Row],[OB1 Rec.Pap/Board]]</f>
        <v>0</v>
      </c>
      <c r="AT94" s="1">
        <v>0</v>
      </c>
      <c r="AU94" s="1">
        <v>0</v>
      </c>
      <c r="AV94" s="1">
        <f>table1[[#This Row],[OB1 Corrugated W.]]+table1[[#This Row],[OB1 Rec.Cor.Board]]</f>
        <v>0</v>
      </c>
      <c r="AW94" s="1">
        <v>0</v>
      </c>
      <c r="AX94" s="1">
        <v>0</v>
      </c>
      <c r="AY94" s="1">
        <f>table1[[#This Row],[OB1 Polyst.W.]]+table1[[#This Row],[OB1 Rec.Polyst.W.]]</f>
        <v>0</v>
      </c>
      <c r="AZ94" s="1">
        <v>0</v>
      </c>
      <c r="BA94" s="1">
        <v>0</v>
      </c>
      <c r="BB94" s="1">
        <f>table1[[#This Row],[OB1 PET W.]]+table1[[#This Row],[OB1PetRecWeight]]</f>
        <v>0</v>
      </c>
      <c r="BC94" s="1">
        <v>0</v>
      </c>
      <c r="BD94" s="1">
        <v>0</v>
      </c>
      <c r="BE94" s="1">
        <f>table1[[#This Row],[OB1 Oth.Plast.W.]]+table1[[#This Row],[OB1 O.Plas.Rec.W.]]</f>
        <v>0</v>
      </c>
      <c r="BF94" s="1">
        <v>0</v>
      </c>
      <c r="BG94" s="1">
        <v>0</v>
      </c>
      <c r="BH94" s="1">
        <v>0</v>
      </c>
      <c r="BI94" s="1">
        <f>table1[[#This Row],[OB1 PP W.]]+table1[[#This Row],[OB1 PP Rec.W.]]</f>
        <v>0</v>
      </c>
      <c r="BJ94" s="1">
        <v>0</v>
      </c>
      <c r="BK94" s="1">
        <v>0</v>
      </c>
      <c r="BL94" s="1">
        <f>table1[[#This Row],[OB1 PS W.]]+table1[[#This Row],[OB1 PS Rec.W.]]</f>
        <v>0</v>
      </c>
      <c r="BM94" s="1">
        <v>0</v>
      </c>
      <c r="BN94" s="1">
        <v>0</v>
      </c>
      <c r="BO94" s="1">
        <f>table1[[#This Row],[OB1 PC W.]]+table1[[#This Row],[OB1 PC Rec.W.]]</f>
        <v>0</v>
      </c>
      <c r="BP94" s="1">
        <v>0</v>
      </c>
      <c r="BQ94" s="1">
        <v>0</v>
      </c>
      <c r="BR94" s="1">
        <f>table1[[#This Row],[OB1 LDPE W.]]+table1[[#This Row],[OB1 LDPE Rec.W.]]</f>
        <v>0</v>
      </c>
      <c r="BS94" s="1">
        <v>0</v>
      </c>
      <c r="BT94" s="1">
        <v>0</v>
      </c>
      <c r="BU94" s="1">
        <f>table1[[#This Row],[OB1 PVC W.]]+table1[[#This Row],[OB1 PVC Rec.W.]]</f>
        <v>0</v>
      </c>
      <c r="BV94" s="1">
        <v>0</v>
      </c>
      <c r="BW94" s="1">
        <v>0</v>
      </c>
      <c r="BX94" s="1">
        <f>table1[[#This Row],[OB1 HDPE W.]]+table1[[#This Row],[OB1 HDPE Rec.W.]]</f>
        <v>0</v>
      </c>
      <c r="BY94" s="1">
        <v>0</v>
      </c>
      <c r="BZ94" s="1">
        <v>0</v>
      </c>
      <c r="CA94" s="1">
        <f>table1[[#This Row],[OB1 EPS W.]]+table1[[#This Row],[OB1 EPS Rec.W.]]</f>
        <v>0</v>
      </c>
      <c r="CB94" s="1">
        <v>0</v>
      </c>
      <c r="CC94" s="1">
        <v>0</v>
      </c>
      <c r="CD94" s="1">
        <v>0</v>
      </c>
      <c r="CE94">
        <v>400</v>
      </c>
      <c r="CF94" s="1">
        <f>table1[[#This Row],[OB2 Paper/Board W]]+table1[[#This Row],[OB2 Rec.Pap/Board]]</f>
        <v>0</v>
      </c>
      <c r="CG94" s="1">
        <v>0</v>
      </c>
      <c r="CH94" s="1">
        <v>0</v>
      </c>
      <c r="CI94" s="1">
        <f>table1[[#This Row],[OB2 Corrugated W.]]+table1[[#This Row],[OB2 Rec.Cor.Board]]</f>
        <v>0</v>
      </c>
      <c r="CJ94" s="1">
        <v>0</v>
      </c>
      <c r="CK94" s="1">
        <v>0</v>
      </c>
      <c r="CL94" s="1">
        <f>table1[[#This Row],[OB2 Polyst.W.]]+table1[[#This Row],[OB2 Rec.Polyst.W.]]</f>
        <v>0</v>
      </c>
      <c r="CM94" s="1">
        <v>0</v>
      </c>
      <c r="CN94" s="1">
        <v>0</v>
      </c>
      <c r="CO94" s="1">
        <f>table1[[#This Row],[OB2 PET W.]]+table1[[#This Row],[OB2PetRecWeight]]</f>
        <v>0</v>
      </c>
      <c r="CP94" s="1">
        <v>0</v>
      </c>
      <c r="CQ94" s="1">
        <v>0</v>
      </c>
      <c r="CR94" s="1">
        <v>0</v>
      </c>
      <c r="CS94" s="1">
        <v>0</v>
      </c>
      <c r="CT94" s="1">
        <v>0</v>
      </c>
      <c r="CU94" s="1">
        <v>0</v>
      </c>
      <c r="CV94" s="1">
        <f>table1[[#This Row],[OB2 PP W.]]+table1[[#This Row],[OB2 PP Rec.W.]]</f>
        <v>0</v>
      </c>
      <c r="CW94" s="1">
        <v>0</v>
      </c>
      <c r="CX94" s="1">
        <v>0</v>
      </c>
      <c r="CY94" s="1">
        <f>table1[[#This Row],[OB2 PS W.]]+table1[[#This Row],[OB2 PS Rec.W.]]</f>
        <v>0</v>
      </c>
      <c r="CZ94" s="1">
        <v>0</v>
      </c>
      <c r="DA94" s="1">
        <v>0</v>
      </c>
      <c r="DB94" s="1">
        <f>table1[[#This Row],[OB2 PC W.]]+table1[[#This Row],[OB2 PC Rec.W.]]</f>
        <v>0</v>
      </c>
      <c r="DC94" s="1">
        <v>0</v>
      </c>
      <c r="DD94" s="1">
        <v>0</v>
      </c>
      <c r="DE94" s="1">
        <f>table1[[#This Row],[OB2 LDPE W.]]+table1[[#This Row],[OB2 LDPE Rec.W.]]</f>
        <v>0</v>
      </c>
      <c r="DF94" s="1">
        <v>0</v>
      </c>
      <c r="DG94" s="1">
        <v>0</v>
      </c>
      <c r="DH94" s="1">
        <f>table1[[#This Row],[OB2 PVC W.]]+table1[[#This Row],[OB2 PVC Rec.W.]]</f>
        <v>0</v>
      </c>
      <c r="DI94" s="1">
        <v>0</v>
      </c>
      <c r="DJ94" s="1">
        <v>0</v>
      </c>
      <c r="DK94" s="1">
        <f>table1[[#This Row],[OB2 HDPE W.]]+table1[[#This Row],[OB2 HDPE Rec.W.]]</f>
        <v>0</v>
      </c>
      <c r="DL94" s="1">
        <v>0</v>
      </c>
      <c r="DM94" s="1">
        <v>0</v>
      </c>
      <c r="DN94" s="1">
        <f>table1[[#This Row],[OB2 EPS W.]]+table1[[#This Row],[OB2 EPS Rec.W.]]</f>
        <v>0</v>
      </c>
      <c r="DO94" s="1">
        <v>0</v>
      </c>
      <c r="DP94" s="1">
        <v>0</v>
      </c>
      <c r="DQ94" s="1">
        <v>0</v>
      </c>
    </row>
    <row r="95" spans="1:121" x14ac:dyDescent="0.25">
      <c r="A95" s="1" t="s">
        <v>49</v>
      </c>
      <c r="B95" s="1" t="s">
        <v>383</v>
      </c>
      <c r="C95" t="s">
        <v>455</v>
      </c>
      <c r="D95" t="s">
        <v>455</v>
      </c>
      <c r="E95" t="s">
        <v>455</v>
      </c>
      <c r="F95" s="1" t="s">
        <v>279</v>
      </c>
      <c r="G95">
        <v>1</v>
      </c>
      <c r="H95" s="1">
        <f>table1[[#This Row],[Retail Paper/Board W]]+table1[[#This Row],[Retail Rec.Pap/Board]]</f>
        <v>0</v>
      </c>
      <c r="I95" s="1">
        <v>0</v>
      </c>
      <c r="J95" s="1">
        <v>0</v>
      </c>
      <c r="K95" s="1">
        <f>table1[[#This Row],[Ret.Corrugated W.]]+table1[[#This Row],[Retail Rec.Cor.Board]]</f>
        <v>0</v>
      </c>
      <c r="L95" s="1">
        <v>0</v>
      </c>
      <c r="M95" s="1">
        <v>0</v>
      </c>
      <c r="N95" s="1">
        <f>table1[[#This Row],[Retail Polyst.W.]]+table1[[#This Row],[Retail Rec.Polyst.W.]]</f>
        <v>0</v>
      </c>
      <c r="O95" s="1">
        <v>0</v>
      </c>
      <c r="P95" s="1">
        <v>0</v>
      </c>
      <c r="Q95" s="1">
        <f>table1[[#This Row],[Retail PET W.]]+table1[[#This Row],[RetPetRecWeight]]</f>
        <v>0</v>
      </c>
      <c r="R95" s="1">
        <v>0</v>
      </c>
      <c r="S95" s="1">
        <v>0</v>
      </c>
      <c r="T95" s="1">
        <f>table1[[#This Row],[Retail Oth.Plast.W.]]+table1[[#This Row],[Retail Rec.Plast.W.]]</f>
        <v>0</v>
      </c>
      <c r="U95" s="1">
        <v>0</v>
      </c>
      <c r="V95" s="1">
        <v>0</v>
      </c>
      <c r="W95" s="1">
        <v>0</v>
      </c>
      <c r="X95" s="1">
        <v>0</v>
      </c>
      <c r="Y95" s="1">
        <f>table1[[#This Row],[Retail PP W.]]+table1[[#This Row],[Retail PP Rec.W.]]</f>
        <v>0</v>
      </c>
      <c r="Z95" s="1">
        <v>0</v>
      </c>
      <c r="AA95" s="1">
        <v>0</v>
      </c>
      <c r="AB95" s="1">
        <f>table1[[#This Row],[Retail PS W.]]+table1[[#This Row],[Retail PS Rec.W.]]</f>
        <v>0</v>
      </c>
      <c r="AC95" s="1">
        <v>0</v>
      </c>
      <c r="AD95" s="1">
        <v>0</v>
      </c>
      <c r="AE95" s="1">
        <f>table1[[#This Row],[Retail PC W.]]+table1[[#This Row],[Retail PC Rec.W.]]</f>
        <v>0</v>
      </c>
      <c r="AF95" s="1">
        <v>0</v>
      </c>
      <c r="AG95" s="1">
        <v>0</v>
      </c>
      <c r="AH95" s="1">
        <f>table1[[#This Row],[Retail LDPE W.]]+table1[[#This Row],[Retail LDPE Rec.W.]]</f>
        <v>0</v>
      </c>
      <c r="AI95" s="1">
        <v>0</v>
      </c>
      <c r="AJ95" s="1">
        <v>0</v>
      </c>
      <c r="AK95" s="1">
        <f>table1[[#This Row],[Retail PVC W.]]+table1[[#This Row],[Retail PVC Rec.W.]]</f>
        <v>0</v>
      </c>
      <c r="AL95" s="1">
        <v>0</v>
      </c>
      <c r="AM95" s="1">
        <v>0</v>
      </c>
      <c r="AN95" s="1">
        <f>table1[[#This Row],[Retail HDPE W.]]+table1[[#This Row],[Retail HDPE Rec.W.]]</f>
        <v>0</v>
      </c>
      <c r="AO95" s="1">
        <v>0</v>
      </c>
      <c r="AP95" s="1">
        <v>0</v>
      </c>
      <c r="AQ95" s="1">
        <v>0</v>
      </c>
      <c r="AR95">
        <v>30</v>
      </c>
      <c r="AS95" s="1">
        <f>table1[[#This Row],[OB1 Paper/Board W]]+table1[[#This Row],[OB1 Rec.Pap/Board]]</f>
        <v>0</v>
      </c>
      <c r="AT95" s="1">
        <v>0</v>
      </c>
      <c r="AU95" s="1">
        <v>0</v>
      </c>
      <c r="AV95" s="1">
        <f>table1[[#This Row],[OB1 Corrugated W.]]+table1[[#This Row],[OB1 Rec.Cor.Board]]</f>
        <v>0</v>
      </c>
      <c r="AW95" s="1">
        <v>0</v>
      </c>
      <c r="AX95" s="1">
        <v>0</v>
      </c>
      <c r="AY95" s="1">
        <f>table1[[#This Row],[OB1 Polyst.W.]]+table1[[#This Row],[OB1 Rec.Polyst.W.]]</f>
        <v>0</v>
      </c>
      <c r="AZ95" s="1">
        <v>0</v>
      </c>
      <c r="BA95" s="1">
        <v>0</v>
      </c>
      <c r="BB95" s="1">
        <f>table1[[#This Row],[OB1 PET W.]]+table1[[#This Row],[OB1PetRecWeight]]</f>
        <v>0</v>
      </c>
      <c r="BC95" s="1">
        <v>0</v>
      </c>
      <c r="BD95" s="1">
        <v>0</v>
      </c>
      <c r="BE95" s="1">
        <f>table1[[#This Row],[OB1 Oth.Plast.W.]]+table1[[#This Row],[OB1 O.Plas.Rec.W.]]</f>
        <v>0</v>
      </c>
      <c r="BF95" s="1">
        <v>0</v>
      </c>
      <c r="BG95" s="1">
        <v>0</v>
      </c>
      <c r="BH95" s="1">
        <v>0</v>
      </c>
      <c r="BI95" s="1">
        <f>table1[[#This Row],[OB1 PP W.]]+table1[[#This Row],[OB1 PP Rec.W.]]</f>
        <v>0</v>
      </c>
      <c r="BJ95" s="1">
        <v>0</v>
      </c>
      <c r="BK95" s="1">
        <v>0</v>
      </c>
      <c r="BL95" s="1">
        <f>table1[[#This Row],[OB1 PS W.]]+table1[[#This Row],[OB1 PS Rec.W.]]</f>
        <v>0</v>
      </c>
      <c r="BM95" s="1">
        <v>0</v>
      </c>
      <c r="BN95" s="1">
        <v>0</v>
      </c>
      <c r="BO95" s="1">
        <f>table1[[#This Row],[OB1 PC W.]]+table1[[#This Row],[OB1 PC Rec.W.]]</f>
        <v>0</v>
      </c>
      <c r="BP95" s="1">
        <v>0</v>
      </c>
      <c r="BQ95" s="1">
        <v>0</v>
      </c>
      <c r="BR95" s="1">
        <f>table1[[#This Row],[OB1 LDPE W.]]+table1[[#This Row],[OB1 LDPE Rec.W.]]</f>
        <v>0</v>
      </c>
      <c r="BS95" s="1">
        <v>0</v>
      </c>
      <c r="BT95" s="1">
        <v>0</v>
      </c>
      <c r="BU95" s="1">
        <f>table1[[#This Row],[OB1 PVC W.]]+table1[[#This Row],[OB1 PVC Rec.W.]]</f>
        <v>0</v>
      </c>
      <c r="BV95" s="1">
        <v>0</v>
      </c>
      <c r="BW95" s="1">
        <v>0</v>
      </c>
      <c r="BX95" s="1">
        <f>table1[[#This Row],[OB1 HDPE W.]]+table1[[#This Row],[OB1 HDPE Rec.W.]]</f>
        <v>0</v>
      </c>
      <c r="BY95" s="1">
        <v>0</v>
      </c>
      <c r="BZ95" s="1">
        <v>0</v>
      </c>
      <c r="CA95" s="1">
        <f>table1[[#This Row],[OB1 EPS W.]]+table1[[#This Row],[OB1 EPS Rec.W.]]</f>
        <v>0</v>
      </c>
      <c r="CB95" s="1">
        <v>0</v>
      </c>
      <c r="CC95" s="1">
        <v>0</v>
      </c>
      <c r="CD95" s="1">
        <v>0</v>
      </c>
      <c r="CE95">
        <v>0</v>
      </c>
      <c r="CF95" s="1">
        <f>table1[[#This Row],[OB2 Paper/Board W]]+table1[[#This Row],[OB2 Rec.Pap/Board]]</f>
        <v>0</v>
      </c>
      <c r="CG95" s="1">
        <v>0</v>
      </c>
      <c r="CH95" s="1">
        <v>0</v>
      </c>
      <c r="CI95" s="1">
        <f>table1[[#This Row],[OB2 Corrugated W.]]+table1[[#This Row],[OB2 Rec.Cor.Board]]</f>
        <v>0</v>
      </c>
      <c r="CJ95" s="1">
        <v>0</v>
      </c>
      <c r="CK95" s="1">
        <v>0</v>
      </c>
      <c r="CL95" s="1">
        <f>table1[[#This Row],[OB2 Polyst.W.]]+table1[[#This Row],[OB2 Rec.Polyst.W.]]</f>
        <v>0</v>
      </c>
      <c r="CM95" s="1">
        <v>0</v>
      </c>
      <c r="CN95" s="1">
        <v>0</v>
      </c>
      <c r="CO95" s="1">
        <f>table1[[#This Row],[OB2 PET W.]]+table1[[#This Row],[OB2PetRecWeight]]</f>
        <v>0</v>
      </c>
      <c r="CP95" s="1">
        <v>0</v>
      </c>
      <c r="CQ95" s="1">
        <v>0</v>
      </c>
      <c r="CR95" s="1">
        <v>0</v>
      </c>
      <c r="CS95" s="1">
        <v>0</v>
      </c>
      <c r="CT95" s="1">
        <v>0</v>
      </c>
      <c r="CU95" s="1">
        <v>0</v>
      </c>
      <c r="CV95" s="1">
        <f>table1[[#This Row],[OB2 PP W.]]+table1[[#This Row],[OB2 PP Rec.W.]]</f>
        <v>0</v>
      </c>
      <c r="CW95" s="1">
        <v>0</v>
      </c>
      <c r="CX95" s="1">
        <v>0</v>
      </c>
      <c r="CY95" s="1">
        <f>table1[[#This Row],[OB2 PS W.]]+table1[[#This Row],[OB2 PS Rec.W.]]</f>
        <v>0</v>
      </c>
      <c r="CZ95" s="1">
        <v>0</v>
      </c>
      <c r="DA95" s="1">
        <v>0</v>
      </c>
      <c r="DB95" s="1">
        <f>table1[[#This Row],[OB2 PC W.]]+table1[[#This Row],[OB2 PC Rec.W.]]</f>
        <v>0</v>
      </c>
      <c r="DC95" s="1">
        <v>0</v>
      </c>
      <c r="DD95" s="1">
        <v>0</v>
      </c>
      <c r="DE95" s="1">
        <f>table1[[#This Row],[OB2 LDPE W.]]+table1[[#This Row],[OB2 LDPE Rec.W.]]</f>
        <v>0</v>
      </c>
      <c r="DF95" s="1">
        <v>0</v>
      </c>
      <c r="DG95" s="1">
        <v>0</v>
      </c>
      <c r="DH95" s="1">
        <f>table1[[#This Row],[OB2 PVC W.]]+table1[[#This Row],[OB2 PVC Rec.W.]]</f>
        <v>0</v>
      </c>
      <c r="DI95" s="1">
        <v>0</v>
      </c>
      <c r="DJ95" s="1">
        <v>0</v>
      </c>
      <c r="DK95" s="1">
        <f>table1[[#This Row],[OB2 HDPE W.]]+table1[[#This Row],[OB2 HDPE Rec.W.]]</f>
        <v>0</v>
      </c>
      <c r="DL95" s="1">
        <v>0</v>
      </c>
      <c r="DM95" s="1">
        <v>0</v>
      </c>
      <c r="DN95" s="1">
        <f>table1[[#This Row],[OB2 EPS W.]]+table1[[#This Row],[OB2 EPS Rec.W.]]</f>
        <v>0</v>
      </c>
      <c r="DO95" s="1">
        <v>0</v>
      </c>
      <c r="DP95" s="1">
        <v>0</v>
      </c>
      <c r="DQ95" s="1">
        <v>0</v>
      </c>
    </row>
    <row r="96" spans="1:121" x14ac:dyDescent="0.25">
      <c r="A96" s="1" t="s">
        <v>83</v>
      </c>
      <c r="B96" s="1" t="s">
        <v>385</v>
      </c>
      <c r="C96" t="s">
        <v>602</v>
      </c>
      <c r="D96" t="s">
        <v>603</v>
      </c>
      <c r="E96" t="s">
        <v>455</v>
      </c>
      <c r="F96" s="1" t="s">
        <v>279</v>
      </c>
      <c r="G96">
        <v>1</v>
      </c>
      <c r="H96" s="1">
        <f>table1[[#This Row],[Retail Paper/Board W]]+table1[[#This Row],[Retail Rec.Pap/Board]]</f>
        <v>0</v>
      </c>
      <c r="I96" s="1">
        <v>0</v>
      </c>
      <c r="J96" s="1">
        <v>0</v>
      </c>
      <c r="K96" s="1">
        <f>table1[[#This Row],[Ret.Corrugated W.]]+table1[[#This Row],[Retail Rec.Cor.Board]]</f>
        <v>0</v>
      </c>
      <c r="L96" s="1">
        <v>0</v>
      </c>
      <c r="M96" s="1">
        <v>0</v>
      </c>
      <c r="N96" s="1">
        <f>table1[[#This Row],[Retail Polyst.W.]]+table1[[#This Row],[Retail Rec.Polyst.W.]]</f>
        <v>0</v>
      </c>
      <c r="O96" s="1">
        <v>0</v>
      </c>
      <c r="P96" s="1">
        <v>0</v>
      </c>
      <c r="Q96" s="1">
        <f>table1[[#This Row],[Retail PET W.]]+table1[[#This Row],[RetPetRecWeight]]</f>
        <v>0</v>
      </c>
      <c r="R96" s="1">
        <v>0</v>
      </c>
      <c r="S96" s="1">
        <v>0</v>
      </c>
      <c r="T96" s="1">
        <f>table1[[#This Row],[Retail Oth.Plast.W.]]+table1[[#This Row],[Retail Rec.Plast.W.]]</f>
        <v>0</v>
      </c>
      <c r="U96" s="1">
        <v>0</v>
      </c>
      <c r="V96" s="1">
        <v>0</v>
      </c>
      <c r="W96" s="1">
        <v>0</v>
      </c>
      <c r="X96" s="1">
        <v>0</v>
      </c>
      <c r="Y96" s="1">
        <f>table1[[#This Row],[Retail PP W.]]+table1[[#This Row],[Retail PP Rec.W.]]</f>
        <v>0</v>
      </c>
      <c r="Z96" s="1">
        <v>0</v>
      </c>
      <c r="AA96" s="1">
        <v>0</v>
      </c>
      <c r="AB96" s="1">
        <f>table1[[#This Row],[Retail PS W.]]+table1[[#This Row],[Retail PS Rec.W.]]</f>
        <v>0</v>
      </c>
      <c r="AC96" s="1">
        <v>0</v>
      </c>
      <c r="AD96" s="1">
        <v>0</v>
      </c>
      <c r="AE96" s="1">
        <f>table1[[#This Row],[Retail PC W.]]+table1[[#This Row],[Retail PC Rec.W.]]</f>
        <v>0</v>
      </c>
      <c r="AF96" s="1">
        <v>0</v>
      </c>
      <c r="AG96" s="1">
        <v>0</v>
      </c>
      <c r="AH96" s="1">
        <f>table1[[#This Row],[Retail LDPE W.]]+table1[[#This Row],[Retail LDPE Rec.W.]]</f>
        <v>0</v>
      </c>
      <c r="AI96" s="1">
        <v>0</v>
      </c>
      <c r="AJ96" s="1">
        <v>0</v>
      </c>
      <c r="AK96" s="1">
        <f>table1[[#This Row],[Retail PVC W.]]+table1[[#This Row],[Retail PVC Rec.W.]]</f>
        <v>0</v>
      </c>
      <c r="AL96" s="1">
        <v>0</v>
      </c>
      <c r="AM96" s="1">
        <v>0</v>
      </c>
      <c r="AN96" s="1">
        <f>table1[[#This Row],[Retail HDPE W.]]+table1[[#This Row],[Retail HDPE Rec.W.]]</f>
        <v>0</v>
      </c>
      <c r="AO96" s="1">
        <v>0</v>
      </c>
      <c r="AP96" s="1">
        <v>0</v>
      </c>
      <c r="AQ96" s="1">
        <v>0</v>
      </c>
      <c r="AR96">
        <v>20</v>
      </c>
      <c r="AS96" s="1">
        <f>table1[[#This Row],[OB1 Paper/Board W]]+table1[[#This Row],[OB1 Rec.Pap/Board]]</f>
        <v>0</v>
      </c>
      <c r="AT96" s="1">
        <v>0</v>
      </c>
      <c r="AU96" s="1">
        <v>0</v>
      </c>
      <c r="AV96" s="1">
        <f>table1[[#This Row],[OB1 Corrugated W.]]+table1[[#This Row],[OB1 Rec.Cor.Board]]</f>
        <v>0</v>
      </c>
      <c r="AW96" s="1">
        <v>0</v>
      </c>
      <c r="AX96" s="1">
        <v>0</v>
      </c>
      <c r="AY96" s="1">
        <f>table1[[#This Row],[OB1 Polyst.W.]]+table1[[#This Row],[OB1 Rec.Polyst.W.]]</f>
        <v>0</v>
      </c>
      <c r="AZ96" s="1">
        <v>0</v>
      </c>
      <c r="BA96" s="1">
        <v>0</v>
      </c>
      <c r="BB96" s="1">
        <f>table1[[#This Row],[OB1 PET W.]]+table1[[#This Row],[OB1PetRecWeight]]</f>
        <v>0</v>
      </c>
      <c r="BC96" s="1">
        <v>0</v>
      </c>
      <c r="BD96" s="1">
        <v>0</v>
      </c>
      <c r="BE96" s="1">
        <f>table1[[#This Row],[OB1 Oth.Plast.W.]]+table1[[#This Row],[OB1 O.Plas.Rec.W.]]</f>
        <v>0</v>
      </c>
      <c r="BF96" s="1">
        <v>0</v>
      </c>
      <c r="BG96" s="1">
        <v>0</v>
      </c>
      <c r="BH96" s="1">
        <v>0</v>
      </c>
      <c r="BI96" s="1">
        <f>table1[[#This Row],[OB1 PP W.]]+table1[[#This Row],[OB1 PP Rec.W.]]</f>
        <v>0</v>
      </c>
      <c r="BJ96" s="1">
        <v>0</v>
      </c>
      <c r="BK96" s="1">
        <v>0</v>
      </c>
      <c r="BL96" s="1">
        <f>table1[[#This Row],[OB1 PS W.]]+table1[[#This Row],[OB1 PS Rec.W.]]</f>
        <v>0</v>
      </c>
      <c r="BM96" s="1">
        <v>0</v>
      </c>
      <c r="BN96" s="1">
        <v>0</v>
      </c>
      <c r="BO96" s="1">
        <f>table1[[#This Row],[OB1 PC W.]]+table1[[#This Row],[OB1 PC Rec.W.]]</f>
        <v>0</v>
      </c>
      <c r="BP96" s="1">
        <v>0</v>
      </c>
      <c r="BQ96" s="1">
        <v>0</v>
      </c>
      <c r="BR96" s="1">
        <f>table1[[#This Row],[OB1 LDPE W.]]+table1[[#This Row],[OB1 LDPE Rec.W.]]</f>
        <v>0</v>
      </c>
      <c r="BS96" s="1">
        <v>0</v>
      </c>
      <c r="BT96" s="1">
        <v>0</v>
      </c>
      <c r="BU96" s="1">
        <f>table1[[#This Row],[OB1 PVC W.]]+table1[[#This Row],[OB1 PVC Rec.W.]]</f>
        <v>0</v>
      </c>
      <c r="BV96" s="1">
        <v>0</v>
      </c>
      <c r="BW96" s="1">
        <v>0</v>
      </c>
      <c r="BX96" s="1">
        <f>table1[[#This Row],[OB1 HDPE W.]]+table1[[#This Row],[OB1 HDPE Rec.W.]]</f>
        <v>0</v>
      </c>
      <c r="BY96" s="1">
        <v>0</v>
      </c>
      <c r="BZ96" s="1">
        <v>0</v>
      </c>
      <c r="CA96" s="1">
        <f>table1[[#This Row],[OB1 EPS W.]]+table1[[#This Row],[OB1 EPS Rec.W.]]</f>
        <v>0</v>
      </c>
      <c r="CB96" s="1">
        <v>0</v>
      </c>
      <c r="CC96" s="1">
        <v>0</v>
      </c>
      <c r="CD96" s="1">
        <v>0</v>
      </c>
      <c r="CE96">
        <v>480</v>
      </c>
      <c r="CF96" s="1">
        <f>table1[[#This Row],[OB2 Paper/Board W]]+table1[[#This Row],[OB2 Rec.Pap/Board]]</f>
        <v>0</v>
      </c>
      <c r="CG96" s="1">
        <v>0</v>
      </c>
      <c r="CH96" s="1">
        <v>0</v>
      </c>
      <c r="CI96" s="1">
        <f>table1[[#This Row],[OB2 Corrugated W.]]+table1[[#This Row],[OB2 Rec.Cor.Board]]</f>
        <v>0</v>
      </c>
      <c r="CJ96" s="1">
        <v>0</v>
      </c>
      <c r="CK96" s="1">
        <v>0</v>
      </c>
      <c r="CL96" s="1">
        <f>table1[[#This Row],[OB2 Polyst.W.]]+table1[[#This Row],[OB2 Rec.Polyst.W.]]</f>
        <v>0</v>
      </c>
      <c r="CM96" s="1">
        <v>0</v>
      </c>
      <c r="CN96" s="1">
        <v>0</v>
      </c>
      <c r="CO96" s="1">
        <f>table1[[#This Row],[OB2 PET W.]]+table1[[#This Row],[OB2PetRecWeight]]</f>
        <v>0</v>
      </c>
      <c r="CP96" s="1">
        <v>0</v>
      </c>
      <c r="CQ96" s="1">
        <v>0</v>
      </c>
      <c r="CR96" s="1">
        <v>0</v>
      </c>
      <c r="CS96" s="1">
        <v>0</v>
      </c>
      <c r="CT96" s="1">
        <v>0</v>
      </c>
      <c r="CU96" s="1">
        <v>0</v>
      </c>
      <c r="CV96" s="1">
        <f>table1[[#This Row],[OB2 PP W.]]+table1[[#This Row],[OB2 PP Rec.W.]]</f>
        <v>0</v>
      </c>
      <c r="CW96" s="1">
        <v>0</v>
      </c>
      <c r="CX96" s="1">
        <v>0</v>
      </c>
      <c r="CY96" s="1">
        <f>table1[[#This Row],[OB2 PS W.]]+table1[[#This Row],[OB2 PS Rec.W.]]</f>
        <v>0</v>
      </c>
      <c r="CZ96" s="1">
        <v>0</v>
      </c>
      <c r="DA96" s="1">
        <v>0</v>
      </c>
      <c r="DB96" s="1">
        <f>table1[[#This Row],[OB2 PC W.]]+table1[[#This Row],[OB2 PC Rec.W.]]</f>
        <v>0</v>
      </c>
      <c r="DC96" s="1">
        <v>0</v>
      </c>
      <c r="DD96" s="1">
        <v>0</v>
      </c>
      <c r="DE96" s="1">
        <f>table1[[#This Row],[OB2 LDPE W.]]+table1[[#This Row],[OB2 LDPE Rec.W.]]</f>
        <v>0</v>
      </c>
      <c r="DF96" s="1">
        <v>0</v>
      </c>
      <c r="DG96" s="1">
        <v>0</v>
      </c>
      <c r="DH96" s="1">
        <f>table1[[#This Row],[OB2 PVC W.]]+table1[[#This Row],[OB2 PVC Rec.W.]]</f>
        <v>0</v>
      </c>
      <c r="DI96" s="1">
        <v>0</v>
      </c>
      <c r="DJ96" s="1">
        <v>0</v>
      </c>
      <c r="DK96" s="1">
        <f>table1[[#This Row],[OB2 HDPE W.]]+table1[[#This Row],[OB2 HDPE Rec.W.]]</f>
        <v>0</v>
      </c>
      <c r="DL96" s="1">
        <v>0</v>
      </c>
      <c r="DM96" s="1">
        <v>0</v>
      </c>
      <c r="DN96" s="1">
        <f>table1[[#This Row],[OB2 EPS W.]]+table1[[#This Row],[OB2 EPS Rec.W.]]</f>
        <v>0</v>
      </c>
      <c r="DO96" s="1">
        <v>0</v>
      </c>
      <c r="DP96" s="1">
        <v>0</v>
      </c>
      <c r="DQ96" s="1">
        <v>0</v>
      </c>
    </row>
    <row r="97" spans="1:121" x14ac:dyDescent="0.25">
      <c r="A97" s="1" t="s">
        <v>1</v>
      </c>
      <c r="B97" s="1" t="s">
        <v>204</v>
      </c>
      <c r="C97" t="s">
        <v>455</v>
      </c>
      <c r="D97" t="s">
        <v>455</v>
      </c>
      <c r="E97" t="s">
        <v>455</v>
      </c>
      <c r="F97" s="1" t="s">
        <v>279</v>
      </c>
      <c r="G97">
        <v>1</v>
      </c>
      <c r="H97" s="1">
        <f>table1[[#This Row],[Retail Paper/Board W]]+table1[[#This Row],[Retail Rec.Pap/Board]]</f>
        <v>3</v>
      </c>
      <c r="I97" s="1">
        <v>3</v>
      </c>
      <c r="J97" s="1">
        <v>0</v>
      </c>
      <c r="K97" s="1">
        <f>table1[[#This Row],[Ret.Corrugated W.]]+table1[[#This Row],[Retail Rec.Cor.Board]]</f>
        <v>52</v>
      </c>
      <c r="L97" s="1">
        <v>27</v>
      </c>
      <c r="M97" s="1">
        <v>25</v>
      </c>
      <c r="N97" s="1">
        <f>table1[[#This Row],[Retail Polyst.W.]]+table1[[#This Row],[Retail Rec.Polyst.W.]]</f>
        <v>0</v>
      </c>
      <c r="O97" s="1">
        <v>0</v>
      </c>
      <c r="P97" s="1">
        <v>0</v>
      </c>
      <c r="Q97" s="1">
        <f>table1[[#This Row],[Retail PET W.]]+table1[[#This Row],[RetPetRecWeight]]</f>
        <v>0</v>
      </c>
      <c r="R97" s="1">
        <v>0</v>
      </c>
      <c r="S97" s="1">
        <v>0</v>
      </c>
      <c r="T97" s="1">
        <f>table1[[#This Row],[Retail Oth.Plast.W.]]+table1[[#This Row],[Retail Rec.Plast.W.]]</f>
        <v>0</v>
      </c>
      <c r="U97" s="1">
        <v>0</v>
      </c>
      <c r="V97" s="1">
        <v>0</v>
      </c>
      <c r="W97" s="1">
        <v>0</v>
      </c>
      <c r="X97" s="1">
        <v>0</v>
      </c>
      <c r="Y97" s="1">
        <f>table1[[#This Row],[Retail PP W.]]+table1[[#This Row],[Retail PP Rec.W.]]</f>
        <v>0</v>
      </c>
      <c r="Z97" s="1">
        <v>0</v>
      </c>
      <c r="AA97" s="1">
        <v>0</v>
      </c>
      <c r="AB97" s="1">
        <f>table1[[#This Row],[Retail PS W.]]+table1[[#This Row],[Retail PS Rec.W.]]</f>
        <v>0</v>
      </c>
      <c r="AC97" s="1">
        <v>0</v>
      </c>
      <c r="AD97" s="1">
        <v>0</v>
      </c>
      <c r="AE97" s="1">
        <f>table1[[#This Row],[Retail PC W.]]+table1[[#This Row],[Retail PC Rec.W.]]</f>
        <v>0</v>
      </c>
      <c r="AF97" s="1">
        <v>0</v>
      </c>
      <c r="AG97" s="1">
        <v>0</v>
      </c>
      <c r="AH97" s="1">
        <f>table1[[#This Row],[Retail LDPE W.]]+table1[[#This Row],[Retail LDPE Rec.W.]]</f>
        <v>0</v>
      </c>
      <c r="AI97" s="1">
        <v>0</v>
      </c>
      <c r="AJ97" s="1">
        <v>0</v>
      </c>
      <c r="AK97" s="1">
        <f>table1[[#This Row],[Retail PVC W.]]+table1[[#This Row],[Retail PVC Rec.W.]]</f>
        <v>0</v>
      </c>
      <c r="AL97" s="1">
        <v>0</v>
      </c>
      <c r="AM97" s="1">
        <v>0</v>
      </c>
      <c r="AN97" s="1">
        <f>table1[[#This Row],[Retail HDPE W.]]+table1[[#This Row],[Retail HDPE Rec.W.]]</f>
        <v>0</v>
      </c>
      <c r="AO97" s="1">
        <v>0</v>
      </c>
      <c r="AP97" s="1">
        <v>0</v>
      </c>
      <c r="AQ97" s="1">
        <v>0</v>
      </c>
      <c r="AR97">
        <v>24</v>
      </c>
      <c r="AS97" s="1">
        <f>table1[[#This Row],[OB1 Paper/Board W]]+table1[[#This Row],[OB1 Rec.Pap/Board]]</f>
        <v>0</v>
      </c>
      <c r="AT97" s="1">
        <v>0</v>
      </c>
      <c r="AU97" s="1">
        <v>0</v>
      </c>
      <c r="AV97" s="1">
        <f>table1[[#This Row],[OB1 Corrugated W.]]+table1[[#This Row],[OB1 Rec.Cor.Board]]</f>
        <v>134</v>
      </c>
      <c r="AW97" s="1">
        <v>80</v>
      </c>
      <c r="AX97" s="1">
        <v>54</v>
      </c>
      <c r="AY97" s="1">
        <f>table1[[#This Row],[OB1 Polyst.W.]]+table1[[#This Row],[OB1 Rec.Polyst.W.]]</f>
        <v>0</v>
      </c>
      <c r="AZ97" s="1">
        <v>0</v>
      </c>
      <c r="BA97" s="1">
        <v>0</v>
      </c>
      <c r="BB97" s="1">
        <f>table1[[#This Row],[OB1 PET W.]]+table1[[#This Row],[OB1PetRecWeight]]</f>
        <v>0</v>
      </c>
      <c r="BC97" s="1">
        <v>0</v>
      </c>
      <c r="BD97" s="1">
        <v>0</v>
      </c>
      <c r="BE97" s="1">
        <f>table1[[#This Row],[OB1 Oth.Plast.W.]]+table1[[#This Row],[OB1 O.Plas.Rec.W.]]</f>
        <v>0</v>
      </c>
      <c r="BF97" s="1">
        <v>0</v>
      </c>
      <c r="BG97" s="1">
        <v>0</v>
      </c>
      <c r="BH97" s="1">
        <v>0</v>
      </c>
      <c r="BI97" s="1">
        <f>table1[[#This Row],[OB1 PP W.]]+table1[[#This Row],[OB1 PP Rec.W.]]</f>
        <v>0</v>
      </c>
      <c r="BJ97" s="1">
        <v>0</v>
      </c>
      <c r="BK97" s="1">
        <v>0</v>
      </c>
      <c r="BL97" s="1">
        <f>table1[[#This Row],[OB1 PS W.]]+table1[[#This Row],[OB1 PS Rec.W.]]</f>
        <v>0</v>
      </c>
      <c r="BM97" s="1">
        <v>0</v>
      </c>
      <c r="BN97" s="1">
        <v>0</v>
      </c>
      <c r="BO97" s="1">
        <f>table1[[#This Row],[OB1 PC W.]]+table1[[#This Row],[OB1 PC Rec.W.]]</f>
        <v>0</v>
      </c>
      <c r="BP97" s="1">
        <v>0</v>
      </c>
      <c r="BQ97" s="1">
        <v>0</v>
      </c>
      <c r="BR97" s="1">
        <f>table1[[#This Row],[OB1 LDPE W.]]+table1[[#This Row],[OB1 LDPE Rec.W.]]</f>
        <v>0</v>
      </c>
      <c r="BS97" s="1">
        <v>0</v>
      </c>
      <c r="BT97" s="1">
        <v>0</v>
      </c>
      <c r="BU97" s="1">
        <f>table1[[#This Row],[OB1 PVC W.]]+table1[[#This Row],[OB1 PVC Rec.W.]]</f>
        <v>0</v>
      </c>
      <c r="BV97" s="1">
        <v>0</v>
      </c>
      <c r="BW97" s="1">
        <v>0</v>
      </c>
      <c r="BX97" s="1">
        <f>table1[[#This Row],[OB1 HDPE W.]]+table1[[#This Row],[OB1 HDPE Rec.W.]]</f>
        <v>0</v>
      </c>
      <c r="BY97" s="1">
        <v>0</v>
      </c>
      <c r="BZ97" s="1">
        <v>0</v>
      </c>
      <c r="CA97" s="1">
        <f>table1[[#This Row],[OB1 EPS W.]]+table1[[#This Row],[OB1 EPS Rec.W.]]</f>
        <v>0</v>
      </c>
      <c r="CB97" s="1">
        <v>0</v>
      </c>
      <c r="CC97" s="1">
        <v>0</v>
      </c>
      <c r="CD97" s="1">
        <v>0</v>
      </c>
      <c r="CE97">
        <v>0</v>
      </c>
      <c r="CF97" s="1">
        <f>table1[[#This Row],[OB2 Paper/Board W]]+table1[[#This Row],[OB2 Rec.Pap/Board]]</f>
        <v>2</v>
      </c>
      <c r="CG97" s="1">
        <v>2</v>
      </c>
      <c r="CH97" s="1">
        <v>0</v>
      </c>
      <c r="CI97" s="1">
        <f>table1[[#This Row],[OB2 Corrugated W.]]+table1[[#This Row],[OB2 Rec.Cor.Board]]</f>
        <v>618</v>
      </c>
      <c r="CJ97" s="1">
        <v>370</v>
      </c>
      <c r="CK97" s="1">
        <v>248</v>
      </c>
      <c r="CL97" s="1">
        <f>table1[[#This Row],[OB2 Polyst.W.]]+table1[[#This Row],[OB2 Rec.Polyst.W.]]</f>
        <v>0</v>
      </c>
      <c r="CM97" s="1">
        <v>0</v>
      </c>
      <c r="CN97" s="1">
        <v>0</v>
      </c>
      <c r="CO97" s="1">
        <f>table1[[#This Row],[OB2 PET W.]]+table1[[#This Row],[OB2PetRecWeight]]</f>
        <v>0</v>
      </c>
      <c r="CP97" s="1">
        <v>0</v>
      </c>
      <c r="CQ97" s="1">
        <v>0</v>
      </c>
      <c r="CR97" s="1">
        <v>0</v>
      </c>
      <c r="CS97" s="1">
        <v>0</v>
      </c>
      <c r="CT97" s="1">
        <v>0</v>
      </c>
      <c r="CU97" s="1">
        <v>0</v>
      </c>
      <c r="CV97" s="1">
        <f>table1[[#This Row],[OB2 PP W.]]+table1[[#This Row],[OB2 PP Rec.W.]]</f>
        <v>0</v>
      </c>
      <c r="CW97" s="1">
        <v>0</v>
      </c>
      <c r="CX97" s="1">
        <v>0</v>
      </c>
      <c r="CY97" s="1">
        <f>table1[[#This Row],[OB2 PS W.]]+table1[[#This Row],[OB2 PS Rec.W.]]</f>
        <v>0</v>
      </c>
      <c r="CZ97" s="1">
        <v>0</v>
      </c>
      <c r="DA97" s="1">
        <v>0</v>
      </c>
      <c r="DB97" s="1">
        <f>table1[[#This Row],[OB2 PC W.]]+table1[[#This Row],[OB2 PC Rec.W.]]</f>
        <v>0</v>
      </c>
      <c r="DC97" s="1">
        <v>0</v>
      </c>
      <c r="DD97" s="1">
        <v>0</v>
      </c>
      <c r="DE97" s="1">
        <f>table1[[#This Row],[OB2 LDPE W.]]+table1[[#This Row],[OB2 LDPE Rec.W.]]</f>
        <v>0</v>
      </c>
      <c r="DF97" s="1">
        <v>0</v>
      </c>
      <c r="DG97" s="1">
        <v>0</v>
      </c>
      <c r="DH97" s="1">
        <f>table1[[#This Row],[OB2 PVC W.]]+table1[[#This Row],[OB2 PVC Rec.W.]]</f>
        <v>0</v>
      </c>
      <c r="DI97" s="1">
        <v>0</v>
      </c>
      <c r="DJ97" s="1">
        <v>0</v>
      </c>
      <c r="DK97" s="1">
        <f>table1[[#This Row],[OB2 HDPE W.]]+table1[[#This Row],[OB2 HDPE Rec.W.]]</f>
        <v>0</v>
      </c>
      <c r="DL97" s="1">
        <v>0</v>
      </c>
      <c r="DM97" s="1">
        <v>0</v>
      </c>
      <c r="DN97" s="1">
        <f>table1[[#This Row],[OB2 EPS W.]]+table1[[#This Row],[OB2 EPS Rec.W.]]</f>
        <v>0</v>
      </c>
      <c r="DO97" s="1">
        <v>0</v>
      </c>
      <c r="DP97" s="1">
        <v>0</v>
      </c>
      <c r="DQ97" s="1">
        <v>0</v>
      </c>
    </row>
    <row r="98" spans="1:121" x14ac:dyDescent="0.25">
      <c r="A98" s="1" t="s">
        <v>3</v>
      </c>
      <c r="B98" s="1" t="s">
        <v>214</v>
      </c>
      <c r="C98" t="s">
        <v>604</v>
      </c>
      <c r="D98" t="s">
        <v>455</v>
      </c>
      <c r="E98" t="s">
        <v>605</v>
      </c>
      <c r="F98" s="1" t="s">
        <v>279</v>
      </c>
      <c r="G98">
        <v>1</v>
      </c>
      <c r="H98" s="1">
        <f>table1[[#This Row],[Retail Paper/Board W]]+table1[[#This Row],[Retail Rec.Pap/Board]]</f>
        <v>9</v>
      </c>
      <c r="I98" s="1">
        <v>9</v>
      </c>
      <c r="J98" s="1">
        <v>0</v>
      </c>
      <c r="K98" s="1">
        <f>table1[[#This Row],[Ret.Corrugated W.]]+table1[[#This Row],[Retail Rec.Cor.Board]]</f>
        <v>52</v>
      </c>
      <c r="L98" s="1">
        <v>27</v>
      </c>
      <c r="M98" s="1">
        <v>25</v>
      </c>
      <c r="N98" s="1">
        <f>table1[[#This Row],[Retail Polyst.W.]]+table1[[#This Row],[Retail Rec.Polyst.W.]]</f>
        <v>0</v>
      </c>
      <c r="O98" s="1">
        <v>0</v>
      </c>
      <c r="P98" s="1">
        <v>0</v>
      </c>
      <c r="Q98" s="1">
        <f>table1[[#This Row],[Retail PET W.]]+table1[[#This Row],[RetPetRecWeight]]</f>
        <v>0</v>
      </c>
      <c r="R98" s="1">
        <v>0</v>
      </c>
      <c r="S98" s="1">
        <v>0</v>
      </c>
      <c r="T98" s="1">
        <f>table1[[#This Row],[Retail Oth.Plast.W.]]+table1[[#This Row],[Retail Rec.Plast.W.]]</f>
        <v>0</v>
      </c>
      <c r="U98" s="1">
        <v>0</v>
      </c>
      <c r="V98" s="1">
        <v>0</v>
      </c>
      <c r="W98" s="1">
        <v>0</v>
      </c>
      <c r="X98" s="1">
        <v>0</v>
      </c>
      <c r="Y98" s="1">
        <f>table1[[#This Row],[Retail PP W.]]+table1[[#This Row],[Retail PP Rec.W.]]</f>
        <v>0</v>
      </c>
      <c r="Z98" s="1">
        <v>0</v>
      </c>
      <c r="AA98" s="1">
        <v>0</v>
      </c>
      <c r="AB98" s="1">
        <f>table1[[#This Row],[Retail PS W.]]+table1[[#This Row],[Retail PS Rec.W.]]</f>
        <v>0</v>
      </c>
      <c r="AC98" s="1">
        <v>0</v>
      </c>
      <c r="AD98" s="1">
        <v>0</v>
      </c>
      <c r="AE98" s="1">
        <f>table1[[#This Row],[Retail PC W.]]+table1[[#This Row],[Retail PC Rec.W.]]</f>
        <v>0</v>
      </c>
      <c r="AF98" s="1">
        <v>0</v>
      </c>
      <c r="AG98" s="1">
        <v>0</v>
      </c>
      <c r="AH98" s="1">
        <f>table1[[#This Row],[Retail LDPE W.]]+table1[[#This Row],[Retail LDPE Rec.W.]]</f>
        <v>0</v>
      </c>
      <c r="AI98" s="1">
        <v>0</v>
      </c>
      <c r="AJ98" s="1">
        <v>0</v>
      </c>
      <c r="AK98" s="1">
        <f>table1[[#This Row],[Retail PVC W.]]+table1[[#This Row],[Retail PVC Rec.W.]]</f>
        <v>0</v>
      </c>
      <c r="AL98" s="1">
        <v>0</v>
      </c>
      <c r="AM98" s="1">
        <v>0</v>
      </c>
      <c r="AN98" s="1">
        <f>table1[[#This Row],[Retail HDPE W.]]+table1[[#This Row],[Retail HDPE Rec.W.]]</f>
        <v>0</v>
      </c>
      <c r="AO98" s="1">
        <v>0</v>
      </c>
      <c r="AP98" s="1">
        <v>0</v>
      </c>
      <c r="AQ98" s="1">
        <v>0</v>
      </c>
      <c r="AR98">
        <v>24</v>
      </c>
      <c r="AS98" s="1">
        <f>table1[[#This Row],[OB1 Paper/Board W]]+table1[[#This Row],[OB1 Rec.Pap/Board]]</f>
        <v>0</v>
      </c>
      <c r="AT98" s="1">
        <v>0</v>
      </c>
      <c r="AU98" s="1">
        <v>0</v>
      </c>
      <c r="AV98" s="1">
        <f>table1[[#This Row],[OB1 Corrugated W.]]+table1[[#This Row],[OB1 Rec.Cor.Board]]</f>
        <v>134</v>
      </c>
      <c r="AW98" s="1">
        <v>80</v>
      </c>
      <c r="AX98" s="1">
        <v>54</v>
      </c>
      <c r="AY98" s="1">
        <f>table1[[#This Row],[OB1 Polyst.W.]]+table1[[#This Row],[OB1 Rec.Polyst.W.]]</f>
        <v>0</v>
      </c>
      <c r="AZ98" s="1">
        <v>0</v>
      </c>
      <c r="BA98" s="1">
        <v>0</v>
      </c>
      <c r="BB98" s="1">
        <f>table1[[#This Row],[OB1 PET W.]]+table1[[#This Row],[OB1PetRecWeight]]</f>
        <v>0</v>
      </c>
      <c r="BC98" s="1">
        <v>0</v>
      </c>
      <c r="BD98" s="1">
        <v>0</v>
      </c>
      <c r="BE98" s="1">
        <f>table1[[#This Row],[OB1 Oth.Plast.W.]]+table1[[#This Row],[OB1 O.Plas.Rec.W.]]</f>
        <v>0</v>
      </c>
      <c r="BF98" s="1">
        <v>0</v>
      </c>
      <c r="BG98" s="1">
        <v>0</v>
      </c>
      <c r="BH98" s="1">
        <v>0</v>
      </c>
      <c r="BI98" s="1">
        <f>table1[[#This Row],[OB1 PP W.]]+table1[[#This Row],[OB1 PP Rec.W.]]</f>
        <v>0</v>
      </c>
      <c r="BJ98" s="1">
        <v>0</v>
      </c>
      <c r="BK98" s="1">
        <v>0</v>
      </c>
      <c r="BL98" s="1">
        <f>table1[[#This Row],[OB1 PS W.]]+table1[[#This Row],[OB1 PS Rec.W.]]</f>
        <v>0</v>
      </c>
      <c r="BM98" s="1">
        <v>0</v>
      </c>
      <c r="BN98" s="1">
        <v>0</v>
      </c>
      <c r="BO98" s="1">
        <f>table1[[#This Row],[OB1 PC W.]]+table1[[#This Row],[OB1 PC Rec.W.]]</f>
        <v>0</v>
      </c>
      <c r="BP98" s="1">
        <v>0</v>
      </c>
      <c r="BQ98" s="1">
        <v>0</v>
      </c>
      <c r="BR98" s="1">
        <f>table1[[#This Row],[OB1 LDPE W.]]+table1[[#This Row],[OB1 LDPE Rec.W.]]</f>
        <v>0</v>
      </c>
      <c r="BS98" s="1">
        <v>0</v>
      </c>
      <c r="BT98" s="1">
        <v>0</v>
      </c>
      <c r="BU98" s="1">
        <f>table1[[#This Row],[OB1 PVC W.]]+table1[[#This Row],[OB1 PVC Rec.W.]]</f>
        <v>0</v>
      </c>
      <c r="BV98" s="1">
        <v>0</v>
      </c>
      <c r="BW98" s="1">
        <v>0</v>
      </c>
      <c r="BX98" s="1">
        <f>table1[[#This Row],[OB1 HDPE W.]]+table1[[#This Row],[OB1 HDPE Rec.W.]]</f>
        <v>0</v>
      </c>
      <c r="BY98" s="1">
        <v>0</v>
      </c>
      <c r="BZ98" s="1">
        <v>0</v>
      </c>
      <c r="CA98" s="1">
        <f>table1[[#This Row],[OB1 EPS W.]]+table1[[#This Row],[OB1 EPS Rec.W.]]</f>
        <v>0</v>
      </c>
      <c r="CB98" s="1">
        <v>0</v>
      </c>
      <c r="CC98" s="1">
        <v>0</v>
      </c>
      <c r="CD98" s="1">
        <v>0</v>
      </c>
      <c r="CE98">
        <v>0</v>
      </c>
      <c r="CF98" s="1">
        <f>table1[[#This Row],[OB2 Paper/Board W]]+table1[[#This Row],[OB2 Rec.Pap/Board]]</f>
        <v>2</v>
      </c>
      <c r="CG98" s="1">
        <v>2</v>
      </c>
      <c r="CH98" s="1">
        <v>0</v>
      </c>
      <c r="CI98" s="1">
        <f>table1[[#This Row],[OB2 Corrugated W.]]+table1[[#This Row],[OB2 Rec.Cor.Board]]</f>
        <v>618</v>
      </c>
      <c r="CJ98" s="1">
        <v>370</v>
      </c>
      <c r="CK98" s="1">
        <v>248</v>
      </c>
      <c r="CL98" s="1">
        <f>table1[[#This Row],[OB2 Polyst.W.]]+table1[[#This Row],[OB2 Rec.Polyst.W.]]</f>
        <v>0</v>
      </c>
      <c r="CM98" s="1">
        <v>0</v>
      </c>
      <c r="CN98" s="1">
        <v>0</v>
      </c>
      <c r="CO98" s="1">
        <f>table1[[#This Row],[OB2 PET W.]]+table1[[#This Row],[OB2PetRecWeight]]</f>
        <v>0</v>
      </c>
      <c r="CP98" s="1">
        <v>0</v>
      </c>
      <c r="CQ98" s="1">
        <v>0</v>
      </c>
      <c r="CR98" s="1">
        <v>0</v>
      </c>
      <c r="CS98" s="1">
        <v>0</v>
      </c>
      <c r="CT98" s="1">
        <v>0</v>
      </c>
      <c r="CU98" s="1">
        <v>0</v>
      </c>
      <c r="CV98" s="1">
        <f>table1[[#This Row],[OB2 PP W.]]+table1[[#This Row],[OB2 PP Rec.W.]]</f>
        <v>0</v>
      </c>
      <c r="CW98" s="1">
        <v>0</v>
      </c>
      <c r="CX98" s="1">
        <v>0</v>
      </c>
      <c r="CY98" s="1">
        <f>table1[[#This Row],[OB2 PS W.]]+table1[[#This Row],[OB2 PS Rec.W.]]</f>
        <v>0</v>
      </c>
      <c r="CZ98" s="1">
        <v>0</v>
      </c>
      <c r="DA98" s="1">
        <v>0</v>
      </c>
      <c r="DB98" s="1">
        <f>table1[[#This Row],[OB2 PC W.]]+table1[[#This Row],[OB2 PC Rec.W.]]</f>
        <v>0</v>
      </c>
      <c r="DC98" s="1">
        <v>0</v>
      </c>
      <c r="DD98" s="1">
        <v>0</v>
      </c>
      <c r="DE98" s="1">
        <f>table1[[#This Row],[OB2 LDPE W.]]+table1[[#This Row],[OB2 LDPE Rec.W.]]</f>
        <v>0</v>
      </c>
      <c r="DF98" s="1">
        <v>0</v>
      </c>
      <c r="DG98" s="1">
        <v>0</v>
      </c>
      <c r="DH98" s="1">
        <f>table1[[#This Row],[OB2 PVC W.]]+table1[[#This Row],[OB2 PVC Rec.W.]]</f>
        <v>0</v>
      </c>
      <c r="DI98" s="1">
        <v>0</v>
      </c>
      <c r="DJ98" s="1">
        <v>0</v>
      </c>
      <c r="DK98" s="1">
        <f>table1[[#This Row],[OB2 HDPE W.]]+table1[[#This Row],[OB2 HDPE Rec.W.]]</f>
        <v>0</v>
      </c>
      <c r="DL98" s="1">
        <v>0</v>
      </c>
      <c r="DM98" s="1">
        <v>0</v>
      </c>
      <c r="DN98" s="1">
        <f>table1[[#This Row],[OB2 EPS W.]]+table1[[#This Row],[OB2 EPS Rec.W.]]</f>
        <v>0</v>
      </c>
      <c r="DO98" s="1">
        <v>0</v>
      </c>
      <c r="DP98" s="1">
        <v>0</v>
      </c>
      <c r="DQ98" s="1">
        <v>0</v>
      </c>
    </row>
    <row r="99" spans="1:121" x14ac:dyDescent="0.25">
      <c r="A99" s="1" t="s">
        <v>99</v>
      </c>
      <c r="B99" s="1" t="s">
        <v>206</v>
      </c>
      <c r="C99" t="s">
        <v>606</v>
      </c>
      <c r="D99" t="s">
        <v>607</v>
      </c>
      <c r="E99" t="s">
        <v>455</v>
      </c>
      <c r="F99" s="1" t="s">
        <v>279</v>
      </c>
      <c r="G99">
        <v>1</v>
      </c>
      <c r="H99" s="1">
        <f>table1[[#This Row],[Retail Paper/Board W]]+table1[[#This Row],[Retail Rec.Pap/Board]]</f>
        <v>7</v>
      </c>
      <c r="I99" s="1">
        <v>7</v>
      </c>
      <c r="J99" s="1">
        <v>0</v>
      </c>
      <c r="K99" s="1">
        <f>table1[[#This Row],[Ret.Corrugated W.]]+table1[[#This Row],[Retail Rec.Cor.Board]]</f>
        <v>16</v>
      </c>
      <c r="L99" s="1">
        <v>8</v>
      </c>
      <c r="M99" s="1">
        <v>8</v>
      </c>
      <c r="N99" s="1">
        <f>table1[[#This Row],[Retail Polyst.W.]]+table1[[#This Row],[Retail Rec.Polyst.W.]]</f>
        <v>0</v>
      </c>
      <c r="O99" s="1">
        <v>0</v>
      </c>
      <c r="P99" s="1">
        <v>0</v>
      </c>
      <c r="Q99" s="1">
        <f>table1[[#This Row],[Retail PET W.]]+table1[[#This Row],[RetPetRecWeight]]</f>
        <v>50</v>
      </c>
      <c r="R99" s="1">
        <v>50</v>
      </c>
      <c r="S99" s="1">
        <v>0</v>
      </c>
      <c r="T99" s="1">
        <f>table1[[#This Row],[Retail Oth.Plast.W.]]+table1[[#This Row],[Retail Rec.Plast.W.]]</f>
        <v>0</v>
      </c>
      <c r="U99" s="1">
        <v>0</v>
      </c>
      <c r="V99" s="1">
        <v>0</v>
      </c>
      <c r="W99" s="1">
        <v>0</v>
      </c>
      <c r="X99" s="1">
        <v>0</v>
      </c>
      <c r="Y99" s="1">
        <f>table1[[#This Row],[Retail PP W.]]+table1[[#This Row],[Retail PP Rec.W.]]</f>
        <v>0</v>
      </c>
      <c r="Z99" s="1">
        <v>0</v>
      </c>
      <c r="AA99" s="1">
        <v>0</v>
      </c>
      <c r="AB99" s="1">
        <f>table1[[#This Row],[Retail PS W.]]+table1[[#This Row],[Retail PS Rec.W.]]</f>
        <v>0</v>
      </c>
      <c r="AC99" s="1">
        <v>0</v>
      </c>
      <c r="AD99" s="1">
        <v>0</v>
      </c>
      <c r="AE99" s="1">
        <f>table1[[#This Row],[Retail PC W.]]+table1[[#This Row],[Retail PC Rec.W.]]</f>
        <v>0</v>
      </c>
      <c r="AF99" s="1">
        <v>0</v>
      </c>
      <c r="AG99" s="1">
        <v>0</v>
      </c>
      <c r="AH99" s="1">
        <f>table1[[#This Row],[Retail LDPE W.]]+table1[[#This Row],[Retail LDPE Rec.W.]]</f>
        <v>0</v>
      </c>
      <c r="AI99" s="1">
        <v>0</v>
      </c>
      <c r="AJ99" s="1">
        <v>0</v>
      </c>
      <c r="AK99" s="1">
        <f>table1[[#This Row],[Retail PVC W.]]+table1[[#This Row],[Retail PVC Rec.W.]]</f>
        <v>0</v>
      </c>
      <c r="AL99" s="1">
        <v>0</v>
      </c>
      <c r="AM99" s="1">
        <v>0</v>
      </c>
      <c r="AN99" s="1">
        <f>table1[[#This Row],[Retail HDPE W.]]+table1[[#This Row],[Retail HDPE Rec.W.]]</f>
        <v>0</v>
      </c>
      <c r="AO99" s="1">
        <v>0</v>
      </c>
      <c r="AP99" s="1">
        <v>0</v>
      </c>
      <c r="AQ99" s="1">
        <v>0</v>
      </c>
      <c r="AR99">
        <v>1</v>
      </c>
      <c r="AS99" s="1">
        <f>table1[[#This Row],[OB1 Paper/Board W]]+table1[[#This Row],[OB1 Rec.Pap/Board]]</f>
        <v>0</v>
      </c>
      <c r="AT99" s="1">
        <v>0</v>
      </c>
      <c r="AU99" s="1">
        <v>0</v>
      </c>
      <c r="AV99" s="1">
        <f>table1[[#This Row],[OB1 Corrugated W.]]+table1[[#This Row],[OB1 Rec.Cor.Board]]</f>
        <v>67</v>
      </c>
      <c r="AW99" s="1">
        <v>40</v>
      </c>
      <c r="AX99" s="1">
        <v>27</v>
      </c>
      <c r="AY99" s="1">
        <f>table1[[#This Row],[OB1 Polyst.W.]]+table1[[#This Row],[OB1 Rec.Polyst.W.]]</f>
        <v>0</v>
      </c>
      <c r="AZ99" s="1">
        <v>0</v>
      </c>
      <c r="BA99" s="1">
        <v>0</v>
      </c>
      <c r="BB99" s="1">
        <f>table1[[#This Row],[OB1 PET W.]]+table1[[#This Row],[OB1PetRecWeight]]</f>
        <v>0</v>
      </c>
      <c r="BC99" s="1">
        <v>0</v>
      </c>
      <c r="BD99" s="1">
        <v>0</v>
      </c>
      <c r="BE99" s="1">
        <f>table1[[#This Row],[OB1 Oth.Plast.W.]]+table1[[#This Row],[OB1 O.Plas.Rec.W.]]</f>
        <v>0</v>
      </c>
      <c r="BF99" s="1">
        <v>0</v>
      </c>
      <c r="BG99" s="1">
        <v>0</v>
      </c>
      <c r="BH99" s="1">
        <v>0</v>
      </c>
      <c r="BI99" s="1">
        <f>table1[[#This Row],[OB1 PP W.]]+table1[[#This Row],[OB1 PP Rec.W.]]</f>
        <v>0</v>
      </c>
      <c r="BJ99" s="1">
        <v>0</v>
      </c>
      <c r="BK99" s="1">
        <v>0</v>
      </c>
      <c r="BL99" s="1">
        <f>table1[[#This Row],[OB1 PS W.]]+table1[[#This Row],[OB1 PS Rec.W.]]</f>
        <v>0</v>
      </c>
      <c r="BM99" s="1">
        <v>0</v>
      </c>
      <c r="BN99" s="1">
        <v>0</v>
      </c>
      <c r="BO99" s="1">
        <f>table1[[#This Row],[OB1 PC W.]]+table1[[#This Row],[OB1 PC Rec.W.]]</f>
        <v>0</v>
      </c>
      <c r="BP99" s="1">
        <v>0</v>
      </c>
      <c r="BQ99" s="1">
        <v>0</v>
      </c>
      <c r="BR99" s="1">
        <f>table1[[#This Row],[OB1 LDPE W.]]+table1[[#This Row],[OB1 LDPE Rec.W.]]</f>
        <v>0</v>
      </c>
      <c r="BS99" s="1">
        <v>0</v>
      </c>
      <c r="BT99" s="1">
        <v>0</v>
      </c>
      <c r="BU99" s="1">
        <f>table1[[#This Row],[OB1 PVC W.]]+table1[[#This Row],[OB1 PVC Rec.W.]]</f>
        <v>0</v>
      </c>
      <c r="BV99" s="1">
        <v>0</v>
      </c>
      <c r="BW99" s="1">
        <v>0</v>
      </c>
      <c r="BX99" s="1">
        <f>table1[[#This Row],[OB1 HDPE W.]]+table1[[#This Row],[OB1 HDPE Rec.W.]]</f>
        <v>0</v>
      </c>
      <c r="BY99" s="1">
        <v>0</v>
      </c>
      <c r="BZ99" s="1">
        <v>0</v>
      </c>
      <c r="CA99" s="1">
        <f>table1[[#This Row],[OB1 EPS W.]]+table1[[#This Row],[OB1 EPS Rec.W.]]</f>
        <v>0</v>
      </c>
      <c r="CB99" s="1">
        <v>0</v>
      </c>
      <c r="CC99" s="1">
        <v>0</v>
      </c>
      <c r="CD99" s="1">
        <v>0</v>
      </c>
      <c r="CE99">
        <v>6</v>
      </c>
      <c r="CF99" s="1">
        <f>table1[[#This Row],[OB2 Paper/Board W]]+table1[[#This Row],[OB2 Rec.Pap/Board]]</f>
        <v>2</v>
      </c>
      <c r="CG99" s="1">
        <v>2</v>
      </c>
      <c r="CH99" s="1">
        <v>0</v>
      </c>
      <c r="CI99" s="1">
        <f>table1[[#This Row],[OB2 Corrugated W.]]+table1[[#This Row],[OB2 Rec.Cor.Board]]</f>
        <v>506</v>
      </c>
      <c r="CJ99" s="1">
        <v>303</v>
      </c>
      <c r="CK99" s="1">
        <v>203</v>
      </c>
      <c r="CL99" s="1">
        <f>table1[[#This Row],[OB2 Polyst.W.]]+table1[[#This Row],[OB2 Rec.Polyst.W.]]</f>
        <v>0</v>
      </c>
      <c r="CM99" s="1">
        <v>0</v>
      </c>
      <c r="CN99" s="1">
        <v>0</v>
      </c>
      <c r="CO99" s="1">
        <f>table1[[#This Row],[OB2 PET W.]]+table1[[#This Row],[OB2PetRecWeight]]</f>
        <v>0</v>
      </c>
      <c r="CP99" s="1">
        <v>0</v>
      </c>
      <c r="CQ99" s="1">
        <v>0</v>
      </c>
      <c r="CR99" s="1">
        <v>0</v>
      </c>
      <c r="CS99" s="1">
        <v>0</v>
      </c>
      <c r="CT99" s="1">
        <v>0</v>
      </c>
      <c r="CU99" s="1">
        <v>0</v>
      </c>
      <c r="CV99" s="1">
        <f>table1[[#This Row],[OB2 PP W.]]+table1[[#This Row],[OB2 PP Rec.W.]]</f>
        <v>0</v>
      </c>
      <c r="CW99" s="1">
        <v>0</v>
      </c>
      <c r="CX99" s="1">
        <v>0</v>
      </c>
      <c r="CY99" s="1">
        <f>table1[[#This Row],[OB2 PS W.]]+table1[[#This Row],[OB2 PS Rec.W.]]</f>
        <v>0</v>
      </c>
      <c r="CZ99" s="1">
        <v>0</v>
      </c>
      <c r="DA99" s="1">
        <v>0</v>
      </c>
      <c r="DB99" s="1">
        <f>table1[[#This Row],[OB2 PC W.]]+table1[[#This Row],[OB2 PC Rec.W.]]</f>
        <v>0</v>
      </c>
      <c r="DC99" s="1">
        <v>0</v>
      </c>
      <c r="DD99" s="1">
        <v>0</v>
      </c>
      <c r="DE99" s="1">
        <f>table1[[#This Row],[OB2 LDPE W.]]+table1[[#This Row],[OB2 LDPE Rec.W.]]</f>
        <v>0</v>
      </c>
      <c r="DF99" s="1">
        <v>0</v>
      </c>
      <c r="DG99" s="1">
        <v>0</v>
      </c>
      <c r="DH99" s="1">
        <f>table1[[#This Row],[OB2 PVC W.]]+table1[[#This Row],[OB2 PVC Rec.W.]]</f>
        <v>0</v>
      </c>
      <c r="DI99" s="1">
        <v>0</v>
      </c>
      <c r="DJ99" s="1">
        <v>0</v>
      </c>
      <c r="DK99" s="1">
        <f>table1[[#This Row],[OB2 HDPE W.]]+table1[[#This Row],[OB2 HDPE Rec.W.]]</f>
        <v>0</v>
      </c>
      <c r="DL99" s="1">
        <v>0</v>
      </c>
      <c r="DM99" s="1">
        <v>0</v>
      </c>
      <c r="DN99" s="1">
        <f>table1[[#This Row],[OB2 EPS W.]]+table1[[#This Row],[OB2 EPS Rec.W.]]</f>
        <v>0</v>
      </c>
      <c r="DO99" s="1">
        <v>0</v>
      </c>
      <c r="DP99" s="1">
        <v>0</v>
      </c>
      <c r="DQ99" s="1">
        <v>0</v>
      </c>
    </row>
    <row r="100" spans="1:121" x14ac:dyDescent="0.25">
      <c r="A100" s="1" t="s">
        <v>100</v>
      </c>
      <c r="B100" s="1" t="s">
        <v>205</v>
      </c>
      <c r="C100" t="s">
        <v>608</v>
      </c>
      <c r="D100" t="s">
        <v>609</v>
      </c>
      <c r="E100" t="s">
        <v>455</v>
      </c>
      <c r="F100" s="1" t="s">
        <v>279</v>
      </c>
      <c r="G100">
        <v>1</v>
      </c>
      <c r="H100" s="1">
        <f>table1[[#This Row],[Retail Paper/Board W]]+table1[[#This Row],[Retail Rec.Pap/Board]]</f>
        <v>7</v>
      </c>
      <c r="I100" s="1">
        <v>7</v>
      </c>
      <c r="J100" s="1">
        <v>0</v>
      </c>
      <c r="K100" s="1">
        <f>table1[[#This Row],[Ret.Corrugated W.]]+table1[[#This Row],[Retail Rec.Cor.Board]]</f>
        <v>16</v>
      </c>
      <c r="L100" s="1">
        <v>8</v>
      </c>
      <c r="M100" s="1">
        <v>8</v>
      </c>
      <c r="N100" s="1">
        <f>table1[[#This Row],[Retail Polyst.W.]]+table1[[#This Row],[Retail Rec.Polyst.W.]]</f>
        <v>0</v>
      </c>
      <c r="O100" s="1">
        <v>0</v>
      </c>
      <c r="P100" s="1">
        <v>0</v>
      </c>
      <c r="Q100" s="1">
        <f>table1[[#This Row],[Retail PET W.]]+table1[[#This Row],[RetPetRecWeight]]</f>
        <v>50</v>
      </c>
      <c r="R100" s="1">
        <v>50</v>
      </c>
      <c r="S100" s="1">
        <v>0</v>
      </c>
      <c r="T100" s="1">
        <f>table1[[#This Row],[Retail Oth.Plast.W.]]+table1[[#This Row],[Retail Rec.Plast.W.]]</f>
        <v>0</v>
      </c>
      <c r="U100" s="1">
        <v>0</v>
      </c>
      <c r="V100" s="1">
        <v>0</v>
      </c>
      <c r="W100" s="1">
        <v>0</v>
      </c>
      <c r="X100" s="1">
        <v>0</v>
      </c>
      <c r="Y100" s="1">
        <f>table1[[#This Row],[Retail PP W.]]+table1[[#This Row],[Retail PP Rec.W.]]</f>
        <v>0</v>
      </c>
      <c r="Z100" s="1">
        <v>0</v>
      </c>
      <c r="AA100" s="1">
        <v>0</v>
      </c>
      <c r="AB100" s="1">
        <f>table1[[#This Row],[Retail PS W.]]+table1[[#This Row],[Retail PS Rec.W.]]</f>
        <v>0</v>
      </c>
      <c r="AC100" s="1">
        <v>0</v>
      </c>
      <c r="AD100" s="1">
        <v>0</v>
      </c>
      <c r="AE100" s="1">
        <f>table1[[#This Row],[Retail PC W.]]+table1[[#This Row],[Retail PC Rec.W.]]</f>
        <v>0</v>
      </c>
      <c r="AF100" s="1">
        <v>0</v>
      </c>
      <c r="AG100" s="1">
        <v>0</v>
      </c>
      <c r="AH100" s="1">
        <f>table1[[#This Row],[Retail LDPE W.]]+table1[[#This Row],[Retail LDPE Rec.W.]]</f>
        <v>0</v>
      </c>
      <c r="AI100" s="1">
        <v>0</v>
      </c>
      <c r="AJ100" s="1">
        <v>0</v>
      </c>
      <c r="AK100" s="1">
        <f>table1[[#This Row],[Retail PVC W.]]+table1[[#This Row],[Retail PVC Rec.W.]]</f>
        <v>0</v>
      </c>
      <c r="AL100" s="1">
        <v>0</v>
      </c>
      <c r="AM100" s="1">
        <v>0</v>
      </c>
      <c r="AN100" s="1">
        <f>table1[[#This Row],[Retail HDPE W.]]+table1[[#This Row],[Retail HDPE Rec.W.]]</f>
        <v>0</v>
      </c>
      <c r="AO100" s="1">
        <v>0</v>
      </c>
      <c r="AP100" s="1">
        <v>0</v>
      </c>
      <c r="AQ100" s="1">
        <v>0</v>
      </c>
      <c r="AR100">
        <v>1</v>
      </c>
      <c r="AS100" s="1">
        <f>table1[[#This Row],[OB1 Paper/Board W]]+table1[[#This Row],[OB1 Rec.Pap/Board]]</f>
        <v>0</v>
      </c>
      <c r="AT100" s="1">
        <v>0</v>
      </c>
      <c r="AU100" s="1">
        <v>0</v>
      </c>
      <c r="AV100" s="1">
        <f>table1[[#This Row],[OB1 Corrugated W.]]+table1[[#This Row],[OB1 Rec.Cor.Board]]</f>
        <v>67</v>
      </c>
      <c r="AW100" s="1">
        <v>40</v>
      </c>
      <c r="AX100" s="1">
        <v>27</v>
      </c>
      <c r="AY100" s="1">
        <f>table1[[#This Row],[OB1 Polyst.W.]]+table1[[#This Row],[OB1 Rec.Polyst.W.]]</f>
        <v>0</v>
      </c>
      <c r="AZ100" s="1">
        <v>0</v>
      </c>
      <c r="BA100" s="1">
        <v>0</v>
      </c>
      <c r="BB100" s="1">
        <f>table1[[#This Row],[OB1 PET W.]]+table1[[#This Row],[OB1PetRecWeight]]</f>
        <v>0</v>
      </c>
      <c r="BC100" s="1">
        <v>0</v>
      </c>
      <c r="BD100" s="1">
        <v>0</v>
      </c>
      <c r="BE100" s="1">
        <f>table1[[#This Row],[OB1 Oth.Plast.W.]]+table1[[#This Row],[OB1 O.Plas.Rec.W.]]</f>
        <v>0</v>
      </c>
      <c r="BF100" s="1">
        <v>0</v>
      </c>
      <c r="BG100" s="1">
        <v>0</v>
      </c>
      <c r="BH100" s="1">
        <v>0</v>
      </c>
      <c r="BI100" s="1">
        <f>table1[[#This Row],[OB1 PP W.]]+table1[[#This Row],[OB1 PP Rec.W.]]</f>
        <v>0</v>
      </c>
      <c r="BJ100" s="1">
        <v>0</v>
      </c>
      <c r="BK100" s="1">
        <v>0</v>
      </c>
      <c r="BL100" s="1">
        <f>table1[[#This Row],[OB1 PS W.]]+table1[[#This Row],[OB1 PS Rec.W.]]</f>
        <v>0</v>
      </c>
      <c r="BM100" s="1">
        <v>0</v>
      </c>
      <c r="BN100" s="1">
        <v>0</v>
      </c>
      <c r="BO100" s="1">
        <f>table1[[#This Row],[OB1 PC W.]]+table1[[#This Row],[OB1 PC Rec.W.]]</f>
        <v>0</v>
      </c>
      <c r="BP100" s="1">
        <v>0</v>
      </c>
      <c r="BQ100" s="1">
        <v>0</v>
      </c>
      <c r="BR100" s="1">
        <f>table1[[#This Row],[OB1 LDPE W.]]+table1[[#This Row],[OB1 LDPE Rec.W.]]</f>
        <v>0</v>
      </c>
      <c r="BS100" s="1">
        <v>0</v>
      </c>
      <c r="BT100" s="1">
        <v>0</v>
      </c>
      <c r="BU100" s="1">
        <f>table1[[#This Row],[OB1 PVC W.]]+table1[[#This Row],[OB1 PVC Rec.W.]]</f>
        <v>0</v>
      </c>
      <c r="BV100" s="1">
        <v>0</v>
      </c>
      <c r="BW100" s="1">
        <v>0</v>
      </c>
      <c r="BX100" s="1">
        <f>table1[[#This Row],[OB1 HDPE W.]]+table1[[#This Row],[OB1 HDPE Rec.W.]]</f>
        <v>0</v>
      </c>
      <c r="BY100" s="1">
        <v>0</v>
      </c>
      <c r="BZ100" s="1">
        <v>0</v>
      </c>
      <c r="CA100" s="1">
        <f>table1[[#This Row],[OB1 EPS W.]]+table1[[#This Row],[OB1 EPS Rec.W.]]</f>
        <v>0</v>
      </c>
      <c r="CB100" s="1">
        <v>0</v>
      </c>
      <c r="CC100" s="1">
        <v>0</v>
      </c>
      <c r="CD100" s="1">
        <v>0</v>
      </c>
      <c r="CE100">
        <v>6</v>
      </c>
      <c r="CF100" s="1">
        <f>table1[[#This Row],[OB2 Paper/Board W]]+table1[[#This Row],[OB2 Rec.Pap/Board]]</f>
        <v>2</v>
      </c>
      <c r="CG100" s="1">
        <v>2</v>
      </c>
      <c r="CH100" s="1">
        <v>0</v>
      </c>
      <c r="CI100" s="1">
        <f>table1[[#This Row],[OB2 Corrugated W.]]+table1[[#This Row],[OB2 Rec.Cor.Board]]</f>
        <v>506</v>
      </c>
      <c r="CJ100" s="1">
        <v>303</v>
      </c>
      <c r="CK100" s="1">
        <v>203</v>
      </c>
      <c r="CL100" s="1">
        <f>table1[[#This Row],[OB2 Polyst.W.]]+table1[[#This Row],[OB2 Rec.Polyst.W.]]</f>
        <v>0</v>
      </c>
      <c r="CM100" s="1">
        <v>0</v>
      </c>
      <c r="CN100" s="1">
        <v>0</v>
      </c>
      <c r="CO100" s="1">
        <f>table1[[#This Row],[OB2 PET W.]]+table1[[#This Row],[OB2PetRecWeight]]</f>
        <v>0</v>
      </c>
      <c r="CP100" s="1">
        <v>0</v>
      </c>
      <c r="CQ100" s="1">
        <v>0</v>
      </c>
      <c r="CR100" s="1">
        <v>0</v>
      </c>
      <c r="CS100" s="1">
        <v>0</v>
      </c>
      <c r="CT100" s="1">
        <v>0</v>
      </c>
      <c r="CU100" s="1">
        <v>0</v>
      </c>
      <c r="CV100" s="1">
        <f>table1[[#This Row],[OB2 PP W.]]+table1[[#This Row],[OB2 PP Rec.W.]]</f>
        <v>0</v>
      </c>
      <c r="CW100" s="1">
        <v>0</v>
      </c>
      <c r="CX100" s="1">
        <v>0</v>
      </c>
      <c r="CY100" s="1">
        <f>table1[[#This Row],[OB2 PS W.]]+table1[[#This Row],[OB2 PS Rec.W.]]</f>
        <v>0</v>
      </c>
      <c r="CZ100" s="1">
        <v>0</v>
      </c>
      <c r="DA100" s="1">
        <v>0</v>
      </c>
      <c r="DB100" s="1">
        <f>table1[[#This Row],[OB2 PC W.]]+table1[[#This Row],[OB2 PC Rec.W.]]</f>
        <v>0</v>
      </c>
      <c r="DC100" s="1">
        <v>0</v>
      </c>
      <c r="DD100" s="1">
        <v>0</v>
      </c>
      <c r="DE100" s="1">
        <f>table1[[#This Row],[OB2 LDPE W.]]+table1[[#This Row],[OB2 LDPE Rec.W.]]</f>
        <v>0</v>
      </c>
      <c r="DF100" s="1">
        <v>0</v>
      </c>
      <c r="DG100" s="1">
        <v>0</v>
      </c>
      <c r="DH100" s="1">
        <f>table1[[#This Row],[OB2 PVC W.]]+table1[[#This Row],[OB2 PVC Rec.W.]]</f>
        <v>0</v>
      </c>
      <c r="DI100" s="1">
        <v>0</v>
      </c>
      <c r="DJ100" s="1">
        <v>0</v>
      </c>
      <c r="DK100" s="1">
        <f>table1[[#This Row],[OB2 HDPE W.]]+table1[[#This Row],[OB2 HDPE Rec.W.]]</f>
        <v>0</v>
      </c>
      <c r="DL100" s="1">
        <v>0</v>
      </c>
      <c r="DM100" s="1">
        <v>0</v>
      </c>
      <c r="DN100" s="1">
        <f>table1[[#This Row],[OB2 EPS W.]]+table1[[#This Row],[OB2 EPS Rec.W.]]</f>
        <v>0</v>
      </c>
      <c r="DO100" s="1">
        <v>0</v>
      </c>
      <c r="DP100" s="1">
        <v>0</v>
      </c>
      <c r="DQ100" s="1">
        <v>0</v>
      </c>
    </row>
    <row r="101" spans="1:121" x14ac:dyDescent="0.25">
      <c r="A101" s="1" t="s">
        <v>111</v>
      </c>
      <c r="B101" s="1" t="s">
        <v>199</v>
      </c>
      <c r="C101" t="s">
        <v>610</v>
      </c>
      <c r="D101" t="s">
        <v>611</v>
      </c>
      <c r="E101" t="s">
        <v>455</v>
      </c>
      <c r="F101" s="1" t="s">
        <v>279</v>
      </c>
      <c r="G101">
        <v>1</v>
      </c>
      <c r="H101" s="1">
        <f>table1[[#This Row],[Retail Paper/Board W]]+table1[[#This Row],[Retail Rec.Pap/Board]]</f>
        <v>7</v>
      </c>
      <c r="I101" s="1">
        <v>7</v>
      </c>
      <c r="J101" s="1">
        <v>0</v>
      </c>
      <c r="K101" s="1">
        <f>table1[[#This Row],[Ret.Corrugated W.]]+table1[[#This Row],[Retail Rec.Cor.Board]]</f>
        <v>16</v>
      </c>
      <c r="L101" s="1">
        <v>8</v>
      </c>
      <c r="M101" s="1">
        <v>8</v>
      </c>
      <c r="N101" s="1">
        <f>table1[[#This Row],[Retail Polyst.W.]]+table1[[#This Row],[Retail Rec.Polyst.W.]]</f>
        <v>0</v>
      </c>
      <c r="O101" s="1">
        <v>0</v>
      </c>
      <c r="P101" s="1">
        <v>0</v>
      </c>
      <c r="Q101" s="1">
        <f>table1[[#This Row],[Retail PET W.]]+table1[[#This Row],[RetPetRecWeight]]</f>
        <v>50</v>
      </c>
      <c r="R101" s="1">
        <v>50</v>
      </c>
      <c r="S101" s="1">
        <v>0</v>
      </c>
      <c r="T101" s="1">
        <f>table1[[#This Row],[Retail Oth.Plast.W.]]+table1[[#This Row],[Retail Rec.Plast.W.]]</f>
        <v>0</v>
      </c>
      <c r="U101" s="1">
        <v>0</v>
      </c>
      <c r="V101" s="1">
        <v>0</v>
      </c>
      <c r="W101" s="1">
        <v>0</v>
      </c>
      <c r="X101" s="1">
        <v>0</v>
      </c>
      <c r="Y101" s="1">
        <f>table1[[#This Row],[Retail PP W.]]+table1[[#This Row],[Retail PP Rec.W.]]</f>
        <v>0</v>
      </c>
      <c r="Z101" s="1">
        <v>0</v>
      </c>
      <c r="AA101" s="1">
        <v>0</v>
      </c>
      <c r="AB101" s="1">
        <f>table1[[#This Row],[Retail PS W.]]+table1[[#This Row],[Retail PS Rec.W.]]</f>
        <v>0</v>
      </c>
      <c r="AC101" s="1">
        <v>0</v>
      </c>
      <c r="AD101" s="1">
        <v>0</v>
      </c>
      <c r="AE101" s="1">
        <f>table1[[#This Row],[Retail PC W.]]+table1[[#This Row],[Retail PC Rec.W.]]</f>
        <v>0</v>
      </c>
      <c r="AF101" s="1">
        <v>0</v>
      </c>
      <c r="AG101" s="1">
        <v>0</v>
      </c>
      <c r="AH101" s="1">
        <f>table1[[#This Row],[Retail LDPE W.]]+table1[[#This Row],[Retail LDPE Rec.W.]]</f>
        <v>0</v>
      </c>
      <c r="AI101" s="1">
        <v>0</v>
      </c>
      <c r="AJ101" s="1">
        <v>0</v>
      </c>
      <c r="AK101" s="1">
        <f>table1[[#This Row],[Retail PVC W.]]+table1[[#This Row],[Retail PVC Rec.W.]]</f>
        <v>0</v>
      </c>
      <c r="AL101" s="1">
        <v>0</v>
      </c>
      <c r="AM101" s="1">
        <v>0</v>
      </c>
      <c r="AN101" s="1">
        <f>table1[[#This Row],[Retail HDPE W.]]+table1[[#This Row],[Retail HDPE Rec.W.]]</f>
        <v>0</v>
      </c>
      <c r="AO101" s="1">
        <v>0</v>
      </c>
      <c r="AP101" s="1">
        <v>0</v>
      </c>
      <c r="AQ101" s="1">
        <v>0</v>
      </c>
      <c r="AR101">
        <v>1</v>
      </c>
      <c r="AS101" s="1">
        <f>table1[[#This Row],[OB1 Paper/Board W]]+table1[[#This Row],[OB1 Rec.Pap/Board]]</f>
        <v>0</v>
      </c>
      <c r="AT101" s="1">
        <v>0</v>
      </c>
      <c r="AU101" s="1">
        <v>0</v>
      </c>
      <c r="AV101" s="1">
        <f>table1[[#This Row],[OB1 Corrugated W.]]+table1[[#This Row],[OB1 Rec.Cor.Board]]</f>
        <v>67</v>
      </c>
      <c r="AW101" s="1">
        <v>40</v>
      </c>
      <c r="AX101" s="1">
        <v>27</v>
      </c>
      <c r="AY101" s="1">
        <f>table1[[#This Row],[OB1 Polyst.W.]]+table1[[#This Row],[OB1 Rec.Polyst.W.]]</f>
        <v>0</v>
      </c>
      <c r="AZ101" s="1">
        <v>0</v>
      </c>
      <c r="BA101" s="1">
        <v>0</v>
      </c>
      <c r="BB101" s="1">
        <f>table1[[#This Row],[OB1 PET W.]]+table1[[#This Row],[OB1PetRecWeight]]</f>
        <v>0</v>
      </c>
      <c r="BC101" s="1">
        <v>0</v>
      </c>
      <c r="BD101" s="1">
        <v>0</v>
      </c>
      <c r="BE101" s="1">
        <f>table1[[#This Row],[OB1 Oth.Plast.W.]]+table1[[#This Row],[OB1 O.Plas.Rec.W.]]</f>
        <v>0</v>
      </c>
      <c r="BF101" s="1">
        <v>0</v>
      </c>
      <c r="BG101" s="1">
        <v>0</v>
      </c>
      <c r="BH101" s="1">
        <v>0</v>
      </c>
      <c r="BI101" s="1">
        <f>table1[[#This Row],[OB1 PP W.]]+table1[[#This Row],[OB1 PP Rec.W.]]</f>
        <v>0</v>
      </c>
      <c r="BJ101" s="1">
        <v>0</v>
      </c>
      <c r="BK101" s="1">
        <v>0</v>
      </c>
      <c r="BL101" s="1">
        <f>table1[[#This Row],[OB1 PS W.]]+table1[[#This Row],[OB1 PS Rec.W.]]</f>
        <v>0</v>
      </c>
      <c r="BM101" s="1">
        <v>0</v>
      </c>
      <c r="BN101" s="1">
        <v>0</v>
      </c>
      <c r="BO101" s="1">
        <f>table1[[#This Row],[OB1 PC W.]]+table1[[#This Row],[OB1 PC Rec.W.]]</f>
        <v>0</v>
      </c>
      <c r="BP101" s="1">
        <v>0</v>
      </c>
      <c r="BQ101" s="1">
        <v>0</v>
      </c>
      <c r="BR101" s="1">
        <f>table1[[#This Row],[OB1 LDPE W.]]+table1[[#This Row],[OB1 LDPE Rec.W.]]</f>
        <v>0</v>
      </c>
      <c r="BS101" s="1">
        <v>0</v>
      </c>
      <c r="BT101" s="1">
        <v>0</v>
      </c>
      <c r="BU101" s="1">
        <f>table1[[#This Row],[OB1 PVC W.]]+table1[[#This Row],[OB1 PVC Rec.W.]]</f>
        <v>0</v>
      </c>
      <c r="BV101" s="1">
        <v>0</v>
      </c>
      <c r="BW101" s="1">
        <v>0</v>
      </c>
      <c r="BX101" s="1">
        <f>table1[[#This Row],[OB1 HDPE W.]]+table1[[#This Row],[OB1 HDPE Rec.W.]]</f>
        <v>0</v>
      </c>
      <c r="BY101" s="1">
        <v>0</v>
      </c>
      <c r="BZ101" s="1">
        <v>0</v>
      </c>
      <c r="CA101" s="1">
        <f>table1[[#This Row],[OB1 EPS W.]]+table1[[#This Row],[OB1 EPS Rec.W.]]</f>
        <v>0</v>
      </c>
      <c r="CB101" s="1">
        <v>0</v>
      </c>
      <c r="CC101" s="1">
        <v>0</v>
      </c>
      <c r="CD101" s="1">
        <v>0</v>
      </c>
      <c r="CE101">
        <v>6</v>
      </c>
      <c r="CF101" s="1">
        <f>table1[[#This Row],[OB2 Paper/Board W]]+table1[[#This Row],[OB2 Rec.Pap/Board]]</f>
        <v>2</v>
      </c>
      <c r="CG101" s="1">
        <v>2</v>
      </c>
      <c r="CH101" s="1">
        <v>0</v>
      </c>
      <c r="CI101" s="1">
        <f>table1[[#This Row],[OB2 Corrugated W.]]+table1[[#This Row],[OB2 Rec.Cor.Board]]</f>
        <v>506</v>
      </c>
      <c r="CJ101" s="1">
        <v>303</v>
      </c>
      <c r="CK101" s="1">
        <v>203</v>
      </c>
      <c r="CL101" s="1">
        <f>table1[[#This Row],[OB2 Polyst.W.]]+table1[[#This Row],[OB2 Rec.Polyst.W.]]</f>
        <v>0</v>
      </c>
      <c r="CM101" s="1">
        <v>0</v>
      </c>
      <c r="CN101" s="1">
        <v>0</v>
      </c>
      <c r="CO101" s="1">
        <f>table1[[#This Row],[OB2 PET W.]]+table1[[#This Row],[OB2PetRecWeight]]</f>
        <v>0</v>
      </c>
      <c r="CP101" s="1">
        <v>0</v>
      </c>
      <c r="CQ101" s="1">
        <v>0</v>
      </c>
      <c r="CR101" s="1">
        <v>0</v>
      </c>
      <c r="CS101" s="1">
        <v>0</v>
      </c>
      <c r="CT101" s="1">
        <v>0</v>
      </c>
      <c r="CU101" s="1">
        <v>0</v>
      </c>
      <c r="CV101" s="1">
        <f>table1[[#This Row],[OB2 PP W.]]+table1[[#This Row],[OB2 PP Rec.W.]]</f>
        <v>0</v>
      </c>
      <c r="CW101" s="1">
        <v>0</v>
      </c>
      <c r="CX101" s="1">
        <v>0</v>
      </c>
      <c r="CY101" s="1">
        <f>table1[[#This Row],[OB2 PS W.]]+table1[[#This Row],[OB2 PS Rec.W.]]</f>
        <v>0</v>
      </c>
      <c r="CZ101" s="1">
        <v>0</v>
      </c>
      <c r="DA101" s="1">
        <v>0</v>
      </c>
      <c r="DB101" s="1">
        <f>table1[[#This Row],[OB2 PC W.]]+table1[[#This Row],[OB2 PC Rec.W.]]</f>
        <v>0</v>
      </c>
      <c r="DC101" s="1">
        <v>0</v>
      </c>
      <c r="DD101" s="1">
        <v>0</v>
      </c>
      <c r="DE101" s="1">
        <f>table1[[#This Row],[OB2 LDPE W.]]+table1[[#This Row],[OB2 LDPE Rec.W.]]</f>
        <v>0</v>
      </c>
      <c r="DF101" s="1">
        <v>0</v>
      </c>
      <c r="DG101" s="1">
        <v>0</v>
      </c>
      <c r="DH101" s="1">
        <f>table1[[#This Row],[OB2 PVC W.]]+table1[[#This Row],[OB2 PVC Rec.W.]]</f>
        <v>0</v>
      </c>
      <c r="DI101" s="1">
        <v>0</v>
      </c>
      <c r="DJ101" s="1">
        <v>0</v>
      </c>
      <c r="DK101" s="1">
        <f>table1[[#This Row],[OB2 HDPE W.]]+table1[[#This Row],[OB2 HDPE Rec.W.]]</f>
        <v>0</v>
      </c>
      <c r="DL101" s="1">
        <v>0</v>
      </c>
      <c r="DM101" s="1">
        <v>0</v>
      </c>
      <c r="DN101" s="1">
        <f>table1[[#This Row],[OB2 EPS W.]]+table1[[#This Row],[OB2 EPS Rec.W.]]</f>
        <v>0</v>
      </c>
      <c r="DO101" s="1">
        <v>0</v>
      </c>
      <c r="DP101" s="1">
        <v>0</v>
      </c>
      <c r="DQ101" s="1">
        <v>0</v>
      </c>
    </row>
    <row r="102" spans="1:121" x14ac:dyDescent="0.25">
      <c r="A102" s="1" t="s">
        <v>112</v>
      </c>
      <c r="B102" s="1" t="s">
        <v>196</v>
      </c>
      <c r="C102" t="s">
        <v>612</v>
      </c>
      <c r="D102" t="s">
        <v>613</v>
      </c>
      <c r="E102" t="s">
        <v>455</v>
      </c>
      <c r="F102" s="1" t="s">
        <v>279</v>
      </c>
      <c r="G102">
        <v>1</v>
      </c>
      <c r="H102" s="1">
        <f>table1[[#This Row],[Retail Paper/Board W]]+table1[[#This Row],[Retail Rec.Pap/Board]]</f>
        <v>7</v>
      </c>
      <c r="I102" s="1">
        <v>7</v>
      </c>
      <c r="J102" s="1">
        <v>0</v>
      </c>
      <c r="K102" s="1">
        <f>table1[[#This Row],[Ret.Corrugated W.]]+table1[[#This Row],[Retail Rec.Cor.Board]]</f>
        <v>16</v>
      </c>
      <c r="L102" s="1">
        <v>8</v>
      </c>
      <c r="M102" s="1">
        <v>8</v>
      </c>
      <c r="N102" s="1">
        <f>table1[[#This Row],[Retail Polyst.W.]]+table1[[#This Row],[Retail Rec.Polyst.W.]]</f>
        <v>0</v>
      </c>
      <c r="O102" s="1">
        <v>0</v>
      </c>
      <c r="P102" s="1">
        <v>0</v>
      </c>
      <c r="Q102" s="1">
        <f>table1[[#This Row],[Retail PET W.]]+table1[[#This Row],[RetPetRecWeight]]</f>
        <v>50</v>
      </c>
      <c r="R102" s="1">
        <v>50</v>
      </c>
      <c r="S102" s="1">
        <v>0</v>
      </c>
      <c r="T102" s="1">
        <f>table1[[#This Row],[Retail Oth.Plast.W.]]+table1[[#This Row],[Retail Rec.Plast.W.]]</f>
        <v>0</v>
      </c>
      <c r="U102" s="1">
        <v>0</v>
      </c>
      <c r="V102" s="1">
        <v>0</v>
      </c>
      <c r="W102" s="1">
        <v>0</v>
      </c>
      <c r="X102" s="1">
        <v>0</v>
      </c>
      <c r="Y102" s="1">
        <f>table1[[#This Row],[Retail PP W.]]+table1[[#This Row],[Retail PP Rec.W.]]</f>
        <v>0</v>
      </c>
      <c r="Z102" s="1">
        <v>0</v>
      </c>
      <c r="AA102" s="1">
        <v>0</v>
      </c>
      <c r="AB102" s="1">
        <f>table1[[#This Row],[Retail PS W.]]+table1[[#This Row],[Retail PS Rec.W.]]</f>
        <v>0</v>
      </c>
      <c r="AC102" s="1">
        <v>0</v>
      </c>
      <c r="AD102" s="1">
        <v>0</v>
      </c>
      <c r="AE102" s="1">
        <f>table1[[#This Row],[Retail PC W.]]+table1[[#This Row],[Retail PC Rec.W.]]</f>
        <v>0</v>
      </c>
      <c r="AF102" s="1">
        <v>0</v>
      </c>
      <c r="AG102" s="1">
        <v>0</v>
      </c>
      <c r="AH102" s="1">
        <f>table1[[#This Row],[Retail LDPE W.]]+table1[[#This Row],[Retail LDPE Rec.W.]]</f>
        <v>0</v>
      </c>
      <c r="AI102" s="1">
        <v>0</v>
      </c>
      <c r="AJ102" s="1">
        <v>0</v>
      </c>
      <c r="AK102" s="1">
        <f>table1[[#This Row],[Retail PVC W.]]+table1[[#This Row],[Retail PVC Rec.W.]]</f>
        <v>0</v>
      </c>
      <c r="AL102" s="1">
        <v>0</v>
      </c>
      <c r="AM102" s="1">
        <v>0</v>
      </c>
      <c r="AN102" s="1">
        <f>table1[[#This Row],[Retail HDPE W.]]+table1[[#This Row],[Retail HDPE Rec.W.]]</f>
        <v>0</v>
      </c>
      <c r="AO102" s="1">
        <v>0</v>
      </c>
      <c r="AP102" s="1">
        <v>0</v>
      </c>
      <c r="AQ102" s="1">
        <v>0</v>
      </c>
      <c r="AR102">
        <v>1</v>
      </c>
      <c r="AS102" s="1">
        <f>table1[[#This Row],[OB1 Paper/Board W]]+table1[[#This Row],[OB1 Rec.Pap/Board]]</f>
        <v>0</v>
      </c>
      <c r="AT102" s="1">
        <v>0</v>
      </c>
      <c r="AU102" s="1">
        <v>0</v>
      </c>
      <c r="AV102" s="1">
        <f>table1[[#This Row],[OB1 Corrugated W.]]+table1[[#This Row],[OB1 Rec.Cor.Board]]</f>
        <v>67</v>
      </c>
      <c r="AW102" s="1">
        <v>40</v>
      </c>
      <c r="AX102" s="1">
        <v>27</v>
      </c>
      <c r="AY102" s="1">
        <f>table1[[#This Row],[OB1 Polyst.W.]]+table1[[#This Row],[OB1 Rec.Polyst.W.]]</f>
        <v>0</v>
      </c>
      <c r="AZ102" s="1">
        <v>0</v>
      </c>
      <c r="BA102" s="1">
        <v>0</v>
      </c>
      <c r="BB102" s="1">
        <f>table1[[#This Row],[OB1 PET W.]]+table1[[#This Row],[OB1PetRecWeight]]</f>
        <v>0</v>
      </c>
      <c r="BC102" s="1">
        <v>0</v>
      </c>
      <c r="BD102" s="1">
        <v>0</v>
      </c>
      <c r="BE102" s="1">
        <f>table1[[#This Row],[OB1 Oth.Plast.W.]]+table1[[#This Row],[OB1 O.Plas.Rec.W.]]</f>
        <v>0</v>
      </c>
      <c r="BF102" s="1">
        <v>0</v>
      </c>
      <c r="BG102" s="1">
        <v>0</v>
      </c>
      <c r="BH102" s="1">
        <v>0</v>
      </c>
      <c r="BI102" s="1">
        <f>table1[[#This Row],[OB1 PP W.]]+table1[[#This Row],[OB1 PP Rec.W.]]</f>
        <v>0</v>
      </c>
      <c r="BJ102" s="1">
        <v>0</v>
      </c>
      <c r="BK102" s="1">
        <v>0</v>
      </c>
      <c r="BL102" s="1">
        <f>table1[[#This Row],[OB1 PS W.]]+table1[[#This Row],[OB1 PS Rec.W.]]</f>
        <v>0</v>
      </c>
      <c r="BM102" s="1">
        <v>0</v>
      </c>
      <c r="BN102" s="1">
        <v>0</v>
      </c>
      <c r="BO102" s="1">
        <f>table1[[#This Row],[OB1 PC W.]]+table1[[#This Row],[OB1 PC Rec.W.]]</f>
        <v>0</v>
      </c>
      <c r="BP102" s="1">
        <v>0</v>
      </c>
      <c r="BQ102" s="1">
        <v>0</v>
      </c>
      <c r="BR102" s="1">
        <f>table1[[#This Row],[OB1 LDPE W.]]+table1[[#This Row],[OB1 LDPE Rec.W.]]</f>
        <v>0</v>
      </c>
      <c r="BS102" s="1">
        <v>0</v>
      </c>
      <c r="BT102" s="1">
        <v>0</v>
      </c>
      <c r="BU102" s="1">
        <f>table1[[#This Row],[OB1 PVC W.]]+table1[[#This Row],[OB1 PVC Rec.W.]]</f>
        <v>0</v>
      </c>
      <c r="BV102" s="1">
        <v>0</v>
      </c>
      <c r="BW102" s="1">
        <v>0</v>
      </c>
      <c r="BX102" s="1">
        <f>table1[[#This Row],[OB1 HDPE W.]]+table1[[#This Row],[OB1 HDPE Rec.W.]]</f>
        <v>0</v>
      </c>
      <c r="BY102" s="1">
        <v>0</v>
      </c>
      <c r="BZ102" s="1">
        <v>0</v>
      </c>
      <c r="CA102" s="1">
        <f>table1[[#This Row],[OB1 EPS W.]]+table1[[#This Row],[OB1 EPS Rec.W.]]</f>
        <v>0</v>
      </c>
      <c r="CB102" s="1">
        <v>0</v>
      </c>
      <c r="CC102" s="1">
        <v>0</v>
      </c>
      <c r="CD102" s="1">
        <v>0</v>
      </c>
      <c r="CE102">
        <v>6</v>
      </c>
      <c r="CF102" s="1">
        <f>table1[[#This Row],[OB2 Paper/Board W]]+table1[[#This Row],[OB2 Rec.Pap/Board]]</f>
        <v>2</v>
      </c>
      <c r="CG102" s="1">
        <v>2</v>
      </c>
      <c r="CH102" s="1">
        <v>0</v>
      </c>
      <c r="CI102" s="1">
        <f>table1[[#This Row],[OB2 Corrugated W.]]+table1[[#This Row],[OB2 Rec.Cor.Board]]</f>
        <v>506</v>
      </c>
      <c r="CJ102" s="1">
        <v>303</v>
      </c>
      <c r="CK102" s="1">
        <v>203</v>
      </c>
      <c r="CL102" s="1">
        <f>table1[[#This Row],[OB2 Polyst.W.]]+table1[[#This Row],[OB2 Rec.Polyst.W.]]</f>
        <v>0</v>
      </c>
      <c r="CM102" s="1">
        <v>0</v>
      </c>
      <c r="CN102" s="1">
        <v>0</v>
      </c>
      <c r="CO102" s="1">
        <f>table1[[#This Row],[OB2 PET W.]]+table1[[#This Row],[OB2PetRecWeight]]</f>
        <v>0</v>
      </c>
      <c r="CP102" s="1">
        <v>0</v>
      </c>
      <c r="CQ102" s="1">
        <v>0</v>
      </c>
      <c r="CR102" s="1">
        <v>0</v>
      </c>
      <c r="CS102" s="1">
        <v>0</v>
      </c>
      <c r="CT102" s="1">
        <v>0</v>
      </c>
      <c r="CU102" s="1">
        <v>0</v>
      </c>
      <c r="CV102" s="1">
        <f>table1[[#This Row],[OB2 PP W.]]+table1[[#This Row],[OB2 PP Rec.W.]]</f>
        <v>0</v>
      </c>
      <c r="CW102" s="1">
        <v>0</v>
      </c>
      <c r="CX102" s="1">
        <v>0</v>
      </c>
      <c r="CY102" s="1">
        <f>table1[[#This Row],[OB2 PS W.]]+table1[[#This Row],[OB2 PS Rec.W.]]</f>
        <v>0</v>
      </c>
      <c r="CZ102" s="1">
        <v>0</v>
      </c>
      <c r="DA102" s="1">
        <v>0</v>
      </c>
      <c r="DB102" s="1">
        <f>table1[[#This Row],[OB2 PC W.]]+table1[[#This Row],[OB2 PC Rec.W.]]</f>
        <v>0</v>
      </c>
      <c r="DC102" s="1">
        <v>0</v>
      </c>
      <c r="DD102" s="1">
        <v>0</v>
      </c>
      <c r="DE102" s="1">
        <f>table1[[#This Row],[OB2 LDPE W.]]+table1[[#This Row],[OB2 LDPE Rec.W.]]</f>
        <v>0</v>
      </c>
      <c r="DF102" s="1">
        <v>0</v>
      </c>
      <c r="DG102" s="1">
        <v>0</v>
      </c>
      <c r="DH102" s="1">
        <f>table1[[#This Row],[OB2 PVC W.]]+table1[[#This Row],[OB2 PVC Rec.W.]]</f>
        <v>0</v>
      </c>
      <c r="DI102" s="1">
        <v>0</v>
      </c>
      <c r="DJ102" s="1">
        <v>0</v>
      </c>
      <c r="DK102" s="1">
        <f>table1[[#This Row],[OB2 HDPE W.]]+table1[[#This Row],[OB2 HDPE Rec.W.]]</f>
        <v>0</v>
      </c>
      <c r="DL102" s="1">
        <v>0</v>
      </c>
      <c r="DM102" s="1">
        <v>0</v>
      </c>
      <c r="DN102" s="1">
        <f>table1[[#This Row],[OB2 EPS W.]]+table1[[#This Row],[OB2 EPS Rec.W.]]</f>
        <v>0</v>
      </c>
      <c r="DO102" s="1">
        <v>0</v>
      </c>
      <c r="DP102" s="1">
        <v>0</v>
      </c>
      <c r="DQ102" s="1">
        <v>0</v>
      </c>
    </row>
    <row r="103" spans="1:121" x14ac:dyDescent="0.25">
      <c r="A103" s="1" t="s">
        <v>113</v>
      </c>
      <c r="B103" s="1" t="s">
        <v>202</v>
      </c>
      <c r="C103" t="s">
        <v>614</v>
      </c>
      <c r="D103" t="s">
        <v>615</v>
      </c>
      <c r="E103" t="s">
        <v>455</v>
      </c>
      <c r="F103" s="1" t="s">
        <v>279</v>
      </c>
      <c r="G103">
        <v>1</v>
      </c>
      <c r="H103" s="1">
        <f>table1[[#This Row],[Retail Paper/Board W]]+table1[[#This Row],[Retail Rec.Pap/Board]]</f>
        <v>7</v>
      </c>
      <c r="I103" s="1">
        <v>7</v>
      </c>
      <c r="J103" s="1">
        <v>0</v>
      </c>
      <c r="K103" s="1">
        <f>table1[[#This Row],[Ret.Corrugated W.]]+table1[[#This Row],[Retail Rec.Cor.Board]]</f>
        <v>16</v>
      </c>
      <c r="L103" s="1">
        <v>8</v>
      </c>
      <c r="M103" s="1">
        <v>8</v>
      </c>
      <c r="N103" s="1">
        <f>table1[[#This Row],[Retail Polyst.W.]]+table1[[#This Row],[Retail Rec.Polyst.W.]]</f>
        <v>0</v>
      </c>
      <c r="O103" s="1">
        <v>0</v>
      </c>
      <c r="P103" s="1">
        <v>0</v>
      </c>
      <c r="Q103" s="1">
        <f>table1[[#This Row],[Retail PET W.]]+table1[[#This Row],[RetPetRecWeight]]</f>
        <v>50</v>
      </c>
      <c r="R103" s="1">
        <v>50</v>
      </c>
      <c r="S103" s="1">
        <v>0</v>
      </c>
      <c r="T103" s="1">
        <f>table1[[#This Row],[Retail Oth.Plast.W.]]+table1[[#This Row],[Retail Rec.Plast.W.]]</f>
        <v>0</v>
      </c>
      <c r="U103" s="1">
        <v>0</v>
      </c>
      <c r="V103" s="1">
        <v>0</v>
      </c>
      <c r="W103" s="1">
        <v>0</v>
      </c>
      <c r="X103" s="1">
        <v>0</v>
      </c>
      <c r="Y103" s="1">
        <f>table1[[#This Row],[Retail PP W.]]+table1[[#This Row],[Retail PP Rec.W.]]</f>
        <v>0</v>
      </c>
      <c r="Z103" s="1">
        <v>0</v>
      </c>
      <c r="AA103" s="1">
        <v>0</v>
      </c>
      <c r="AB103" s="1">
        <f>table1[[#This Row],[Retail PS W.]]+table1[[#This Row],[Retail PS Rec.W.]]</f>
        <v>0</v>
      </c>
      <c r="AC103" s="1">
        <v>0</v>
      </c>
      <c r="AD103" s="1">
        <v>0</v>
      </c>
      <c r="AE103" s="1">
        <f>table1[[#This Row],[Retail PC W.]]+table1[[#This Row],[Retail PC Rec.W.]]</f>
        <v>0</v>
      </c>
      <c r="AF103" s="1">
        <v>0</v>
      </c>
      <c r="AG103" s="1">
        <v>0</v>
      </c>
      <c r="AH103" s="1">
        <f>table1[[#This Row],[Retail LDPE W.]]+table1[[#This Row],[Retail LDPE Rec.W.]]</f>
        <v>0</v>
      </c>
      <c r="AI103" s="1">
        <v>0</v>
      </c>
      <c r="AJ103" s="1">
        <v>0</v>
      </c>
      <c r="AK103" s="1">
        <f>table1[[#This Row],[Retail PVC W.]]+table1[[#This Row],[Retail PVC Rec.W.]]</f>
        <v>0</v>
      </c>
      <c r="AL103" s="1">
        <v>0</v>
      </c>
      <c r="AM103" s="1">
        <v>0</v>
      </c>
      <c r="AN103" s="1">
        <f>table1[[#This Row],[Retail HDPE W.]]+table1[[#This Row],[Retail HDPE Rec.W.]]</f>
        <v>0</v>
      </c>
      <c r="AO103" s="1">
        <v>0</v>
      </c>
      <c r="AP103" s="1">
        <v>0</v>
      </c>
      <c r="AQ103" s="1">
        <v>0</v>
      </c>
      <c r="AR103">
        <v>1</v>
      </c>
      <c r="AS103" s="1">
        <f>table1[[#This Row],[OB1 Paper/Board W]]+table1[[#This Row],[OB1 Rec.Pap/Board]]</f>
        <v>0</v>
      </c>
      <c r="AT103" s="1">
        <v>0</v>
      </c>
      <c r="AU103" s="1">
        <v>0</v>
      </c>
      <c r="AV103" s="1">
        <f>table1[[#This Row],[OB1 Corrugated W.]]+table1[[#This Row],[OB1 Rec.Cor.Board]]</f>
        <v>67</v>
      </c>
      <c r="AW103" s="1">
        <v>40</v>
      </c>
      <c r="AX103" s="1">
        <v>27</v>
      </c>
      <c r="AY103" s="1">
        <f>table1[[#This Row],[OB1 Polyst.W.]]+table1[[#This Row],[OB1 Rec.Polyst.W.]]</f>
        <v>0</v>
      </c>
      <c r="AZ103" s="1">
        <v>0</v>
      </c>
      <c r="BA103" s="1">
        <v>0</v>
      </c>
      <c r="BB103" s="1">
        <f>table1[[#This Row],[OB1 PET W.]]+table1[[#This Row],[OB1PetRecWeight]]</f>
        <v>0</v>
      </c>
      <c r="BC103" s="1">
        <v>0</v>
      </c>
      <c r="BD103" s="1">
        <v>0</v>
      </c>
      <c r="BE103" s="1">
        <f>table1[[#This Row],[OB1 Oth.Plast.W.]]+table1[[#This Row],[OB1 O.Plas.Rec.W.]]</f>
        <v>0</v>
      </c>
      <c r="BF103" s="1">
        <v>0</v>
      </c>
      <c r="BG103" s="1">
        <v>0</v>
      </c>
      <c r="BH103" s="1">
        <v>0</v>
      </c>
      <c r="BI103" s="1">
        <f>table1[[#This Row],[OB1 PP W.]]+table1[[#This Row],[OB1 PP Rec.W.]]</f>
        <v>0</v>
      </c>
      <c r="BJ103" s="1">
        <v>0</v>
      </c>
      <c r="BK103" s="1">
        <v>0</v>
      </c>
      <c r="BL103" s="1">
        <f>table1[[#This Row],[OB1 PS W.]]+table1[[#This Row],[OB1 PS Rec.W.]]</f>
        <v>0</v>
      </c>
      <c r="BM103" s="1">
        <v>0</v>
      </c>
      <c r="BN103" s="1">
        <v>0</v>
      </c>
      <c r="BO103" s="1">
        <f>table1[[#This Row],[OB1 PC W.]]+table1[[#This Row],[OB1 PC Rec.W.]]</f>
        <v>0</v>
      </c>
      <c r="BP103" s="1">
        <v>0</v>
      </c>
      <c r="BQ103" s="1">
        <v>0</v>
      </c>
      <c r="BR103" s="1">
        <f>table1[[#This Row],[OB1 LDPE W.]]+table1[[#This Row],[OB1 LDPE Rec.W.]]</f>
        <v>0</v>
      </c>
      <c r="BS103" s="1">
        <v>0</v>
      </c>
      <c r="BT103" s="1">
        <v>0</v>
      </c>
      <c r="BU103" s="1">
        <f>table1[[#This Row],[OB1 PVC W.]]+table1[[#This Row],[OB1 PVC Rec.W.]]</f>
        <v>0</v>
      </c>
      <c r="BV103" s="1">
        <v>0</v>
      </c>
      <c r="BW103" s="1">
        <v>0</v>
      </c>
      <c r="BX103" s="1">
        <f>table1[[#This Row],[OB1 HDPE W.]]+table1[[#This Row],[OB1 HDPE Rec.W.]]</f>
        <v>0</v>
      </c>
      <c r="BY103" s="1">
        <v>0</v>
      </c>
      <c r="BZ103" s="1">
        <v>0</v>
      </c>
      <c r="CA103" s="1">
        <f>table1[[#This Row],[OB1 EPS W.]]+table1[[#This Row],[OB1 EPS Rec.W.]]</f>
        <v>0</v>
      </c>
      <c r="CB103" s="1">
        <v>0</v>
      </c>
      <c r="CC103" s="1">
        <v>0</v>
      </c>
      <c r="CD103" s="1">
        <v>0</v>
      </c>
      <c r="CE103">
        <v>6</v>
      </c>
      <c r="CF103" s="1">
        <f>table1[[#This Row],[OB2 Paper/Board W]]+table1[[#This Row],[OB2 Rec.Pap/Board]]</f>
        <v>2</v>
      </c>
      <c r="CG103" s="1">
        <v>2</v>
      </c>
      <c r="CH103" s="1">
        <v>0</v>
      </c>
      <c r="CI103" s="1">
        <f>table1[[#This Row],[OB2 Corrugated W.]]+table1[[#This Row],[OB2 Rec.Cor.Board]]</f>
        <v>506</v>
      </c>
      <c r="CJ103" s="1">
        <v>303</v>
      </c>
      <c r="CK103" s="1">
        <v>203</v>
      </c>
      <c r="CL103" s="1">
        <f>table1[[#This Row],[OB2 Polyst.W.]]+table1[[#This Row],[OB2 Rec.Polyst.W.]]</f>
        <v>0</v>
      </c>
      <c r="CM103" s="1">
        <v>0</v>
      </c>
      <c r="CN103" s="1">
        <v>0</v>
      </c>
      <c r="CO103" s="1">
        <f>table1[[#This Row],[OB2 PET W.]]+table1[[#This Row],[OB2PetRecWeight]]</f>
        <v>0</v>
      </c>
      <c r="CP103" s="1">
        <v>0</v>
      </c>
      <c r="CQ103" s="1">
        <v>0</v>
      </c>
      <c r="CR103" s="1">
        <v>0</v>
      </c>
      <c r="CS103" s="1">
        <v>0</v>
      </c>
      <c r="CT103" s="1">
        <v>0</v>
      </c>
      <c r="CU103" s="1">
        <v>0</v>
      </c>
      <c r="CV103" s="1">
        <f>table1[[#This Row],[OB2 PP W.]]+table1[[#This Row],[OB2 PP Rec.W.]]</f>
        <v>0</v>
      </c>
      <c r="CW103" s="1">
        <v>0</v>
      </c>
      <c r="CX103" s="1">
        <v>0</v>
      </c>
      <c r="CY103" s="1">
        <f>table1[[#This Row],[OB2 PS W.]]+table1[[#This Row],[OB2 PS Rec.W.]]</f>
        <v>0</v>
      </c>
      <c r="CZ103" s="1">
        <v>0</v>
      </c>
      <c r="DA103" s="1">
        <v>0</v>
      </c>
      <c r="DB103" s="1">
        <f>table1[[#This Row],[OB2 PC W.]]+table1[[#This Row],[OB2 PC Rec.W.]]</f>
        <v>0</v>
      </c>
      <c r="DC103" s="1">
        <v>0</v>
      </c>
      <c r="DD103" s="1">
        <v>0</v>
      </c>
      <c r="DE103" s="1">
        <f>table1[[#This Row],[OB2 LDPE W.]]+table1[[#This Row],[OB2 LDPE Rec.W.]]</f>
        <v>0</v>
      </c>
      <c r="DF103" s="1">
        <v>0</v>
      </c>
      <c r="DG103" s="1">
        <v>0</v>
      </c>
      <c r="DH103" s="1">
        <f>table1[[#This Row],[OB2 PVC W.]]+table1[[#This Row],[OB2 PVC Rec.W.]]</f>
        <v>0</v>
      </c>
      <c r="DI103" s="1">
        <v>0</v>
      </c>
      <c r="DJ103" s="1">
        <v>0</v>
      </c>
      <c r="DK103" s="1">
        <f>table1[[#This Row],[OB2 HDPE W.]]+table1[[#This Row],[OB2 HDPE Rec.W.]]</f>
        <v>0</v>
      </c>
      <c r="DL103" s="1">
        <v>0</v>
      </c>
      <c r="DM103" s="1">
        <v>0</v>
      </c>
      <c r="DN103" s="1">
        <f>table1[[#This Row],[OB2 EPS W.]]+table1[[#This Row],[OB2 EPS Rec.W.]]</f>
        <v>0</v>
      </c>
      <c r="DO103" s="1">
        <v>0</v>
      </c>
      <c r="DP103" s="1">
        <v>0</v>
      </c>
      <c r="DQ103" s="1">
        <v>0</v>
      </c>
    </row>
    <row r="104" spans="1:121" x14ac:dyDescent="0.25">
      <c r="A104" s="1" t="s">
        <v>114</v>
      </c>
      <c r="B104" s="1" t="s">
        <v>197</v>
      </c>
      <c r="C104" t="s">
        <v>616</v>
      </c>
      <c r="D104" t="s">
        <v>617</v>
      </c>
      <c r="E104" t="s">
        <v>455</v>
      </c>
      <c r="F104" s="1" t="s">
        <v>279</v>
      </c>
      <c r="G104">
        <v>1</v>
      </c>
      <c r="H104" s="1">
        <f>table1[[#This Row],[Retail Paper/Board W]]+table1[[#This Row],[Retail Rec.Pap/Board]]</f>
        <v>7</v>
      </c>
      <c r="I104" s="1">
        <v>7</v>
      </c>
      <c r="J104" s="1">
        <v>0</v>
      </c>
      <c r="K104" s="1">
        <f>table1[[#This Row],[Ret.Corrugated W.]]+table1[[#This Row],[Retail Rec.Cor.Board]]</f>
        <v>16</v>
      </c>
      <c r="L104" s="1">
        <v>8</v>
      </c>
      <c r="M104" s="1">
        <v>8</v>
      </c>
      <c r="N104" s="1">
        <f>table1[[#This Row],[Retail Polyst.W.]]+table1[[#This Row],[Retail Rec.Polyst.W.]]</f>
        <v>0</v>
      </c>
      <c r="O104" s="1">
        <v>0</v>
      </c>
      <c r="P104" s="1">
        <v>0</v>
      </c>
      <c r="Q104" s="1">
        <f>table1[[#This Row],[Retail PET W.]]+table1[[#This Row],[RetPetRecWeight]]</f>
        <v>50</v>
      </c>
      <c r="R104" s="1">
        <v>50</v>
      </c>
      <c r="S104" s="1">
        <v>0</v>
      </c>
      <c r="T104" s="1">
        <f>table1[[#This Row],[Retail Oth.Plast.W.]]+table1[[#This Row],[Retail Rec.Plast.W.]]</f>
        <v>0</v>
      </c>
      <c r="U104" s="1">
        <v>0</v>
      </c>
      <c r="V104" s="1">
        <v>0</v>
      </c>
      <c r="W104" s="1">
        <v>0</v>
      </c>
      <c r="X104" s="1">
        <v>0</v>
      </c>
      <c r="Y104" s="1">
        <f>table1[[#This Row],[Retail PP W.]]+table1[[#This Row],[Retail PP Rec.W.]]</f>
        <v>0</v>
      </c>
      <c r="Z104" s="1">
        <v>0</v>
      </c>
      <c r="AA104" s="1">
        <v>0</v>
      </c>
      <c r="AB104" s="1">
        <f>table1[[#This Row],[Retail PS W.]]+table1[[#This Row],[Retail PS Rec.W.]]</f>
        <v>0</v>
      </c>
      <c r="AC104" s="1">
        <v>0</v>
      </c>
      <c r="AD104" s="1">
        <v>0</v>
      </c>
      <c r="AE104" s="1">
        <f>table1[[#This Row],[Retail PC W.]]+table1[[#This Row],[Retail PC Rec.W.]]</f>
        <v>0</v>
      </c>
      <c r="AF104" s="1">
        <v>0</v>
      </c>
      <c r="AG104" s="1">
        <v>0</v>
      </c>
      <c r="AH104" s="1">
        <f>table1[[#This Row],[Retail LDPE W.]]+table1[[#This Row],[Retail LDPE Rec.W.]]</f>
        <v>0</v>
      </c>
      <c r="AI104" s="1">
        <v>0</v>
      </c>
      <c r="AJ104" s="1">
        <v>0</v>
      </c>
      <c r="AK104" s="1">
        <f>table1[[#This Row],[Retail PVC W.]]+table1[[#This Row],[Retail PVC Rec.W.]]</f>
        <v>0</v>
      </c>
      <c r="AL104" s="1">
        <v>0</v>
      </c>
      <c r="AM104" s="1">
        <v>0</v>
      </c>
      <c r="AN104" s="1">
        <f>table1[[#This Row],[Retail HDPE W.]]+table1[[#This Row],[Retail HDPE Rec.W.]]</f>
        <v>0</v>
      </c>
      <c r="AO104" s="1">
        <v>0</v>
      </c>
      <c r="AP104" s="1">
        <v>0</v>
      </c>
      <c r="AQ104" s="1">
        <v>0</v>
      </c>
      <c r="AR104">
        <v>1</v>
      </c>
      <c r="AS104" s="1">
        <f>table1[[#This Row],[OB1 Paper/Board W]]+table1[[#This Row],[OB1 Rec.Pap/Board]]</f>
        <v>0</v>
      </c>
      <c r="AT104" s="1">
        <v>0</v>
      </c>
      <c r="AU104" s="1">
        <v>0</v>
      </c>
      <c r="AV104" s="1">
        <f>table1[[#This Row],[OB1 Corrugated W.]]+table1[[#This Row],[OB1 Rec.Cor.Board]]</f>
        <v>67</v>
      </c>
      <c r="AW104" s="1">
        <v>40</v>
      </c>
      <c r="AX104" s="1">
        <v>27</v>
      </c>
      <c r="AY104" s="1">
        <f>table1[[#This Row],[OB1 Polyst.W.]]+table1[[#This Row],[OB1 Rec.Polyst.W.]]</f>
        <v>0</v>
      </c>
      <c r="AZ104" s="1">
        <v>0</v>
      </c>
      <c r="BA104" s="1">
        <v>0</v>
      </c>
      <c r="BB104" s="1">
        <f>table1[[#This Row],[OB1 PET W.]]+table1[[#This Row],[OB1PetRecWeight]]</f>
        <v>0</v>
      </c>
      <c r="BC104" s="1">
        <v>0</v>
      </c>
      <c r="BD104" s="1">
        <v>0</v>
      </c>
      <c r="BE104" s="1">
        <f>table1[[#This Row],[OB1 Oth.Plast.W.]]+table1[[#This Row],[OB1 O.Plas.Rec.W.]]</f>
        <v>0</v>
      </c>
      <c r="BF104" s="1">
        <v>0</v>
      </c>
      <c r="BG104" s="1">
        <v>0</v>
      </c>
      <c r="BH104" s="1">
        <v>0</v>
      </c>
      <c r="BI104" s="1">
        <f>table1[[#This Row],[OB1 PP W.]]+table1[[#This Row],[OB1 PP Rec.W.]]</f>
        <v>0</v>
      </c>
      <c r="BJ104" s="1">
        <v>0</v>
      </c>
      <c r="BK104" s="1">
        <v>0</v>
      </c>
      <c r="BL104" s="1">
        <f>table1[[#This Row],[OB1 PS W.]]+table1[[#This Row],[OB1 PS Rec.W.]]</f>
        <v>0</v>
      </c>
      <c r="BM104" s="1">
        <v>0</v>
      </c>
      <c r="BN104" s="1">
        <v>0</v>
      </c>
      <c r="BO104" s="1">
        <f>table1[[#This Row],[OB1 PC W.]]+table1[[#This Row],[OB1 PC Rec.W.]]</f>
        <v>0</v>
      </c>
      <c r="BP104" s="1">
        <v>0</v>
      </c>
      <c r="BQ104" s="1">
        <v>0</v>
      </c>
      <c r="BR104" s="1">
        <f>table1[[#This Row],[OB1 LDPE W.]]+table1[[#This Row],[OB1 LDPE Rec.W.]]</f>
        <v>0</v>
      </c>
      <c r="BS104" s="1">
        <v>0</v>
      </c>
      <c r="BT104" s="1">
        <v>0</v>
      </c>
      <c r="BU104" s="1">
        <f>table1[[#This Row],[OB1 PVC W.]]+table1[[#This Row],[OB1 PVC Rec.W.]]</f>
        <v>0</v>
      </c>
      <c r="BV104" s="1">
        <v>0</v>
      </c>
      <c r="BW104" s="1">
        <v>0</v>
      </c>
      <c r="BX104" s="1">
        <f>table1[[#This Row],[OB1 HDPE W.]]+table1[[#This Row],[OB1 HDPE Rec.W.]]</f>
        <v>0</v>
      </c>
      <c r="BY104" s="1">
        <v>0</v>
      </c>
      <c r="BZ104" s="1">
        <v>0</v>
      </c>
      <c r="CA104" s="1">
        <f>table1[[#This Row],[OB1 EPS W.]]+table1[[#This Row],[OB1 EPS Rec.W.]]</f>
        <v>0</v>
      </c>
      <c r="CB104" s="1">
        <v>0</v>
      </c>
      <c r="CC104" s="1">
        <v>0</v>
      </c>
      <c r="CD104" s="1">
        <v>0</v>
      </c>
      <c r="CE104">
        <v>6</v>
      </c>
      <c r="CF104" s="1">
        <f>table1[[#This Row],[OB2 Paper/Board W]]+table1[[#This Row],[OB2 Rec.Pap/Board]]</f>
        <v>2</v>
      </c>
      <c r="CG104" s="1">
        <v>2</v>
      </c>
      <c r="CH104" s="1">
        <v>0</v>
      </c>
      <c r="CI104" s="1">
        <f>table1[[#This Row],[OB2 Corrugated W.]]+table1[[#This Row],[OB2 Rec.Cor.Board]]</f>
        <v>506</v>
      </c>
      <c r="CJ104" s="1">
        <v>303</v>
      </c>
      <c r="CK104" s="1">
        <v>203</v>
      </c>
      <c r="CL104" s="1">
        <f>table1[[#This Row],[OB2 Polyst.W.]]+table1[[#This Row],[OB2 Rec.Polyst.W.]]</f>
        <v>0</v>
      </c>
      <c r="CM104" s="1">
        <v>0</v>
      </c>
      <c r="CN104" s="1">
        <v>0</v>
      </c>
      <c r="CO104" s="1">
        <f>table1[[#This Row],[OB2 PET W.]]+table1[[#This Row],[OB2PetRecWeight]]</f>
        <v>0</v>
      </c>
      <c r="CP104" s="1">
        <v>0</v>
      </c>
      <c r="CQ104" s="1">
        <v>0</v>
      </c>
      <c r="CR104" s="1">
        <v>0</v>
      </c>
      <c r="CS104" s="1">
        <v>0</v>
      </c>
      <c r="CT104" s="1">
        <v>0</v>
      </c>
      <c r="CU104" s="1">
        <v>0</v>
      </c>
      <c r="CV104" s="1">
        <f>table1[[#This Row],[OB2 PP W.]]+table1[[#This Row],[OB2 PP Rec.W.]]</f>
        <v>0</v>
      </c>
      <c r="CW104" s="1">
        <v>0</v>
      </c>
      <c r="CX104" s="1">
        <v>0</v>
      </c>
      <c r="CY104" s="1">
        <f>table1[[#This Row],[OB2 PS W.]]+table1[[#This Row],[OB2 PS Rec.W.]]</f>
        <v>0</v>
      </c>
      <c r="CZ104" s="1">
        <v>0</v>
      </c>
      <c r="DA104" s="1">
        <v>0</v>
      </c>
      <c r="DB104" s="1">
        <f>table1[[#This Row],[OB2 PC W.]]+table1[[#This Row],[OB2 PC Rec.W.]]</f>
        <v>0</v>
      </c>
      <c r="DC104" s="1">
        <v>0</v>
      </c>
      <c r="DD104" s="1">
        <v>0</v>
      </c>
      <c r="DE104" s="1">
        <f>table1[[#This Row],[OB2 LDPE W.]]+table1[[#This Row],[OB2 LDPE Rec.W.]]</f>
        <v>0</v>
      </c>
      <c r="DF104" s="1">
        <v>0</v>
      </c>
      <c r="DG104" s="1">
        <v>0</v>
      </c>
      <c r="DH104" s="1">
        <f>table1[[#This Row],[OB2 PVC W.]]+table1[[#This Row],[OB2 PVC Rec.W.]]</f>
        <v>0</v>
      </c>
      <c r="DI104" s="1">
        <v>0</v>
      </c>
      <c r="DJ104" s="1">
        <v>0</v>
      </c>
      <c r="DK104" s="1">
        <f>table1[[#This Row],[OB2 HDPE W.]]+table1[[#This Row],[OB2 HDPE Rec.W.]]</f>
        <v>0</v>
      </c>
      <c r="DL104" s="1">
        <v>0</v>
      </c>
      <c r="DM104" s="1">
        <v>0</v>
      </c>
      <c r="DN104" s="1">
        <f>table1[[#This Row],[OB2 EPS W.]]+table1[[#This Row],[OB2 EPS Rec.W.]]</f>
        <v>0</v>
      </c>
      <c r="DO104" s="1">
        <v>0</v>
      </c>
      <c r="DP104" s="1">
        <v>0</v>
      </c>
      <c r="DQ104" s="1">
        <v>0</v>
      </c>
    </row>
    <row r="105" spans="1:121" x14ac:dyDescent="0.25">
      <c r="A105" s="1" t="s">
        <v>115</v>
      </c>
      <c r="B105" s="1" t="s">
        <v>198</v>
      </c>
      <c r="C105" t="s">
        <v>618</v>
      </c>
      <c r="D105" t="s">
        <v>619</v>
      </c>
      <c r="E105" t="s">
        <v>455</v>
      </c>
      <c r="F105" s="1" t="s">
        <v>279</v>
      </c>
      <c r="G105">
        <v>1</v>
      </c>
      <c r="H105" s="1">
        <f>table1[[#This Row],[Retail Paper/Board W]]+table1[[#This Row],[Retail Rec.Pap/Board]]</f>
        <v>7</v>
      </c>
      <c r="I105" s="1">
        <v>7</v>
      </c>
      <c r="J105" s="1">
        <v>0</v>
      </c>
      <c r="K105" s="1">
        <f>table1[[#This Row],[Ret.Corrugated W.]]+table1[[#This Row],[Retail Rec.Cor.Board]]</f>
        <v>16</v>
      </c>
      <c r="L105" s="1">
        <v>8</v>
      </c>
      <c r="M105" s="1">
        <v>8</v>
      </c>
      <c r="N105" s="1">
        <f>table1[[#This Row],[Retail Polyst.W.]]+table1[[#This Row],[Retail Rec.Polyst.W.]]</f>
        <v>0</v>
      </c>
      <c r="O105" s="1">
        <v>0</v>
      </c>
      <c r="P105" s="1">
        <v>0</v>
      </c>
      <c r="Q105" s="1">
        <f>table1[[#This Row],[Retail PET W.]]+table1[[#This Row],[RetPetRecWeight]]</f>
        <v>50</v>
      </c>
      <c r="R105" s="1">
        <v>50</v>
      </c>
      <c r="S105" s="1">
        <v>0</v>
      </c>
      <c r="T105" s="1">
        <f>table1[[#This Row],[Retail Oth.Plast.W.]]+table1[[#This Row],[Retail Rec.Plast.W.]]</f>
        <v>0</v>
      </c>
      <c r="U105" s="1">
        <v>0</v>
      </c>
      <c r="V105" s="1">
        <v>0</v>
      </c>
      <c r="W105" s="1">
        <v>0</v>
      </c>
      <c r="X105" s="1">
        <v>0</v>
      </c>
      <c r="Y105" s="1">
        <f>table1[[#This Row],[Retail PP W.]]+table1[[#This Row],[Retail PP Rec.W.]]</f>
        <v>0</v>
      </c>
      <c r="Z105" s="1">
        <v>0</v>
      </c>
      <c r="AA105" s="1">
        <v>0</v>
      </c>
      <c r="AB105" s="1">
        <f>table1[[#This Row],[Retail PS W.]]+table1[[#This Row],[Retail PS Rec.W.]]</f>
        <v>0</v>
      </c>
      <c r="AC105" s="1">
        <v>0</v>
      </c>
      <c r="AD105" s="1">
        <v>0</v>
      </c>
      <c r="AE105" s="1">
        <f>table1[[#This Row],[Retail PC W.]]+table1[[#This Row],[Retail PC Rec.W.]]</f>
        <v>0</v>
      </c>
      <c r="AF105" s="1">
        <v>0</v>
      </c>
      <c r="AG105" s="1">
        <v>0</v>
      </c>
      <c r="AH105" s="1">
        <f>table1[[#This Row],[Retail LDPE W.]]+table1[[#This Row],[Retail LDPE Rec.W.]]</f>
        <v>0</v>
      </c>
      <c r="AI105" s="1">
        <v>0</v>
      </c>
      <c r="AJ105" s="1">
        <v>0</v>
      </c>
      <c r="AK105" s="1">
        <f>table1[[#This Row],[Retail PVC W.]]+table1[[#This Row],[Retail PVC Rec.W.]]</f>
        <v>0</v>
      </c>
      <c r="AL105" s="1">
        <v>0</v>
      </c>
      <c r="AM105" s="1">
        <v>0</v>
      </c>
      <c r="AN105" s="1">
        <f>table1[[#This Row],[Retail HDPE W.]]+table1[[#This Row],[Retail HDPE Rec.W.]]</f>
        <v>0</v>
      </c>
      <c r="AO105" s="1">
        <v>0</v>
      </c>
      <c r="AP105" s="1">
        <v>0</v>
      </c>
      <c r="AQ105" s="1">
        <v>0</v>
      </c>
      <c r="AR105">
        <v>1</v>
      </c>
      <c r="AS105" s="1">
        <f>table1[[#This Row],[OB1 Paper/Board W]]+table1[[#This Row],[OB1 Rec.Pap/Board]]</f>
        <v>0</v>
      </c>
      <c r="AT105" s="1">
        <v>0</v>
      </c>
      <c r="AU105" s="1">
        <v>0</v>
      </c>
      <c r="AV105" s="1">
        <f>table1[[#This Row],[OB1 Corrugated W.]]+table1[[#This Row],[OB1 Rec.Cor.Board]]</f>
        <v>67</v>
      </c>
      <c r="AW105" s="1">
        <v>40</v>
      </c>
      <c r="AX105" s="1">
        <v>27</v>
      </c>
      <c r="AY105" s="1">
        <f>table1[[#This Row],[OB1 Polyst.W.]]+table1[[#This Row],[OB1 Rec.Polyst.W.]]</f>
        <v>0</v>
      </c>
      <c r="AZ105" s="1">
        <v>0</v>
      </c>
      <c r="BA105" s="1">
        <v>0</v>
      </c>
      <c r="BB105" s="1">
        <f>table1[[#This Row],[OB1 PET W.]]+table1[[#This Row],[OB1PetRecWeight]]</f>
        <v>0</v>
      </c>
      <c r="BC105" s="1">
        <v>0</v>
      </c>
      <c r="BD105" s="1">
        <v>0</v>
      </c>
      <c r="BE105" s="1">
        <f>table1[[#This Row],[OB1 Oth.Plast.W.]]+table1[[#This Row],[OB1 O.Plas.Rec.W.]]</f>
        <v>0</v>
      </c>
      <c r="BF105" s="1">
        <v>0</v>
      </c>
      <c r="BG105" s="1">
        <v>0</v>
      </c>
      <c r="BH105" s="1">
        <v>0</v>
      </c>
      <c r="BI105" s="1">
        <f>table1[[#This Row],[OB1 PP W.]]+table1[[#This Row],[OB1 PP Rec.W.]]</f>
        <v>0</v>
      </c>
      <c r="BJ105" s="1">
        <v>0</v>
      </c>
      <c r="BK105" s="1">
        <v>0</v>
      </c>
      <c r="BL105" s="1">
        <f>table1[[#This Row],[OB1 PS W.]]+table1[[#This Row],[OB1 PS Rec.W.]]</f>
        <v>0</v>
      </c>
      <c r="BM105" s="1">
        <v>0</v>
      </c>
      <c r="BN105" s="1">
        <v>0</v>
      </c>
      <c r="BO105" s="1">
        <f>table1[[#This Row],[OB1 PC W.]]+table1[[#This Row],[OB1 PC Rec.W.]]</f>
        <v>0</v>
      </c>
      <c r="BP105" s="1">
        <v>0</v>
      </c>
      <c r="BQ105" s="1">
        <v>0</v>
      </c>
      <c r="BR105" s="1">
        <f>table1[[#This Row],[OB1 LDPE W.]]+table1[[#This Row],[OB1 LDPE Rec.W.]]</f>
        <v>0</v>
      </c>
      <c r="BS105" s="1">
        <v>0</v>
      </c>
      <c r="BT105" s="1">
        <v>0</v>
      </c>
      <c r="BU105" s="1">
        <f>table1[[#This Row],[OB1 PVC W.]]+table1[[#This Row],[OB1 PVC Rec.W.]]</f>
        <v>0</v>
      </c>
      <c r="BV105" s="1">
        <v>0</v>
      </c>
      <c r="BW105" s="1">
        <v>0</v>
      </c>
      <c r="BX105" s="1">
        <f>table1[[#This Row],[OB1 HDPE W.]]+table1[[#This Row],[OB1 HDPE Rec.W.]]</f>
        <v>0</v>
      </c>
      <c r="BY105" s="1">
        <v>0</v>
      </c>
      <c r="BZ105" s="1">
        <v>0</v>
      </c>
      <c r="CA105" s="1">
        <f>table1[[#This Row],[OB1 EPS W.]]+table1[[#This Row],[OB1 EPS Rec.W.]]</f>
        <v>0</v>
      </c>
      <c r="CB105" s="1">
        <v>0</v>
      </c>
      <c r="CC105" s="1">
        <v>0</v>
      </c>
      <c r="CD105" s="1">
        <v>0</v>
      </c>
      <c r="CE105">
        <v>6</v>
      </c>
      <c r="CF105" s="1">
        <f>table1[[#This Row],[OB2 Paper/Board W]]+table1[[#This Row],[OB2 Rec.Pap/Board]]</f>
        <v>2</v>
      </c>
      <c r="CG105" s="1">
        <v>2</v>
      </c>
      <c r="CH105" s="1">
        <v>0</v>
      </c>
      <c r="CI105" s="1">
        <f>table1[[#This Row],[OB2 Corrugated W.]]+table1[[#This Row],[OB2 Rec.Cor.Board]]</f>
        <v>506</v>
      </c>
      <c r="CJ105" s="1">
        <v>303</v>
      </c>
      <c r="CK105" s="1">
        <v>203</v>
      </c>
      <c r="CL105" s="1">
        <f>table1[[#This Row],[OB2 Polyst.W.]]+table1[[#This Row],[OB2 Rec.Polyst.W.]]</f>
        <v>0</v>
      </c>
      <c r="CM105" s="1">
        <v>0</v>
      </c>
      <c r="CN105" s="1">
        <v>0</v>
      </c>
      <c r="CO105" s="1">
        <f>table1[[#This Row],[OB2 PET W.]]+table1[[#This Row],[OB2PetRecWeight]]</f>
        <v>0</v>
      </c>
      <c r="CP105" s="1">
        <v>0</v>
      </c>
      <c r="CQ105" s="1">
        <v>0</v>
      </c>
      <c r="CR105" s="1">
        <v>0</v>
      </c>
      <c r="CS105" s="1">
        <v>0</v>
      </c>
      <c r="CT105" s="1">
        <v>0</v>
      </c>
      <c r="CU105" s="1">
        <v>0</v>
      </c>
      <c r="CV105" s="1">
        <f>table1[[#This Row],[OB2 PP W.]]+table1[[#This Row],[OB2 PP Rec.W.]]</f>
        <v>0</v>
      </c>
      <c r="CW105" s="1">
        <v>0</v>
      </c>
      <c r="CX105" s="1">
        <v>0</v>
      </c>
      <c r="CY105" s="1">
        <f>table1[[#This Row],[OB2 PS W.]]+table1[[#This Row],[OB2 PS Rec.W.]]</f>
        <v>0</v>
      </c>
      <c r="CZ105" s="1">
        <v>0</v>
      </c>
      <c r="DA105" s="1">
        <v>0</v>
      </c>
      <c r="DB105" s="1">
        <f>table1[[#This Row],[OB2 PC W.]]+table1[[#This Row],[OB2 PC Rec.W.]]</f>
        <v>0</v>
      </c>
      <c r="DC105" s="1">
        <v>0</v>
      </c>
      <c r="DD105" s="1">
        <v>0</v>
      </c>
      <c r="DE105" s="1">
        <f>table1[[#This Row],[OB2 LDPE W.]]+table1[[#This Row],[OB2 LDPE Rec.W.]]</f>
        <v>0</v>
      </c>
      <c r="DF105" s="1">
        <v>0</v>
      </c>
      <c r="DG105" s="1">
        <v>0</v>
      </c>
      <c r="DH105" s="1">
        <f>table1[[#This Row],[OB2 PVC W.]]+table1[[#This Row],[OB2 PVC Rec.W.]]</f>
        <v>0</v>
      </c>
      <c r="DI105" s="1">
        <v>0</v>
      </c>
      <c r="DJ105" s="1">
        <v>0</v>
      </c>
      <c r="DK105" s="1">
        <f>table1[[#This Row],[OB2 HDPE W.]]+table1[[#This Row],[OB2 HDPE Rec.W.]]</f>
        <v>0</v>
      </c>
      <c r="DL105" s="1">
        <v>0</v>
      </c>
      <c r="DM105" s="1">
        <v>0</v>
      </c>
      <c r="DN105" s="1">
        <f>table1[[#This Row],[OB2 EPS W.]]+table1[[#This Row],[OB2 EPS Rec.W.]]</f>
        <v>0</v>
      </c>
      <c r="DO105" s="1">
        <v>0</v>
      </c>
      <c r="DP105" s="1">
        <v>0</v>
      </c>
      <c r="DQ105" s="1">
        <v>0</v>
      </c>
    </row>
    <row r="106" spans="1:121" x14ac:dyDescent="0.25">
      <c r="A106" s="1" t="s">
        <v>116</v>
      </c>
      <c r="B106" s="1" t="s">
        <v>200</v>
      </c>
      <c r="C106" t="s">
        <v>620</v>
      </c>
      <c r="D106" t="s">
        <v>621</v>
      </c>
      <c r="E106" t="s">
        <v>455</v>
      </c>
      <c r="F106" s="1" t="s">
        <v>279</v>
      </c>
      <c r="G106">
        <v>1</v>
      </c>
      <c r="H106" s="1">
        <f>table1[[#This Row],[Retail Paper/Board W]]+table1[[#This Row],[Retail Rec.Pap/Board]]</f>
        <v>7</v>
      </c>
      <c r="I106" s="1">
        <v>7</v>
      </c>
      <c r="J106" s="1">
        <v>0</v>
      </c>
      <c r="K106" s="1">
        <f>table1[[#This Row],[Ret.Corrugated W.]]+table1[[#This Row],[Retail Rec.Cor.Board]]</f>
        <v>16</v>
      </c>
      <c r="L106" s="1">
        <v>8</v>
      </c>
      <c r="M106" s="1">
        <v>8</v>
      </c>
      <c r="N106" s="1">
        <f>table1[[#This Row],[Retail Polyst.W.]]+table1[[#This Row],[Retail Rec.Polyst.W.]]</f>
        <v>0</v>
      </c>
      <c r="O106" s="1">
        <v>0</v>
      </c>
      <c r="P106" s="1">
        <v>0</v>
      </c>
      <c r="Q106" s="1">
        <f>table1[[#This Row],[Retail PET W.]]+table1[[#This Row],[RetPetRecWeight]]</f>
        <v>50</v>
      </c>
      <c r="R106" s="1">
        <v>50</v>
      </c>
      <c r="S106" s="1">
        <v>0</v>
      </c>
      <c r="T106" s="1">
        <f>table1[[#This Row],[Retail Oth.Plast.W.]]+table1[[#This Row],[Retail Rec.Plast.W.]]</f>
        <v>0</v>
      </c>
      <c r="U106" s="1">
        <v>0</v>
      </c>
      <c r="V106" s="1">
        <v>0</v>
      </c>
      <c r="W106" s="1">
        <v>0</v>
      </c>
      <c r="X106" s="1">
        <v>0</v>
      </c>
      <c r="Y106" s="1">
        <f>table1[[#This Row],[Retail PP W.]]+table1[[#This Row],[Retail PP Rec.W.]]</f>
        <v>0</v>
      </c>
      <c r="Z106" s="1">
        <v>0</v>
      </c>
      <c r="AA106" s="1">
        <v>0</v>
      </c>
      <c r="AB106" s="1">
        <f>table1[[#This Row],[Retail PS W.]]+table1[[#This Row],[Retail PS Rec.W.]]</f>
        <v>0</v>
      </c>
      <c r="AC106" s="1">
        <v>0</v>
      </c>
      <c r="AD106" s="1">
        <v>0</v>
      </c>
      <c r="AE106" s="1">
        <f>table1[[#This Row],[Retail PC W.]]+table1[[#This Row],[Retail PC Rec.W.]]</f>
        <v>0</v>
      </c>
      <c r="AF106" s="1">
        <v>0</v>
      </c>
      <c r="AG106" s="1">
        <v>0</v>
      </c>
      <c r="AH106" s="1">
        <f>table1[[#This Row],[Retail LDPE W.]]+table1[[#This Row],[Retail LDPE Rec.W.]]</f>
        <v>0</v>
      </c>
      <c r="AI106" s="1">
        <v>0</v>
      </c>
      <c r="AJ106" s="1">
        <v>0</v>
      </c>
      <c r="AK106" s="1">
        <f>table1[[#This Row],[Retail PVC W.]]+table1[[#This Row],[Retail PVC Rec.W.]]</f>
        <v>0</v>
      </c>
      <c r="AL106" s="1">
        <v>0</v>
      </c>
      <c r="AM106" s="1">
        <v>0</v>
      </c>
      <c r="AN106" s="1">
        <f>table1[[#This Row],[Retail HDPE W.]]+table1[[#This Row],[Retail HDPE Rec.W.]]</f>
        <v>0</v>
      </c>
      <c r="AO106" s="1">
        <v>0</v>
      </c>
      <c r="AP106" s="1">
        <v>0</v>
      </c>
      <c r="AQ106" s="1">
        <v>0</v>
      </c>
      <c r="AR106">
        <v>1</v>
      </c>
      <c r="AS106" s="1">
        <f>table1[[#This Row],[OB1 Paper/Board W]]+table1[[#This Row],[OB1 Rec.Pap/Board]]</f>
        <v>0</v>
      </c>
      <c r="AT106" s="1">
        <v>0</v>
      </c>
      <c r="AU106" s="1">
        <v>0</v>
      </c>
      <c r="AV106" s="1">
        <f>table1[[#This Row],[OB1 Corrugated W.]]+table1[[#This Row],[OB1 Rec.Cor.Board]]</f>
        <v>67</v>
      </c>
      <c r="AW106" s="1">
        <v>40</v>
      </c>
      <c r="AX106" s="1">
        <v>27</v>
      </c>
      <c r="AY106" s="1">
        <f>table1[[#This Row],[OB1 Polyst.W.]]+table1[[#This Row],[OB1 Rec.Polyst.W.]]</f>
        <v>0</v>
      </c>
      <c r="AZ106" s="1">
        <v>0</v>
      </c>
      <c r="BA106" s="1">
        <v>0</v>
      </c>
      <c r="BB106" s="1">
        <f>table1[[#This Row],[OB1 PET W.]]+table1[[#This Row],[OB1PetRecWeight]]</f>
        <v>0</v>
      </c>
      <c r="BC106" s="1">
        <v>0</v>
      </c>
      <c r="BD106" s="1">
        <v>0</v>
      </c>
      <c r="BE106" s="1">
        <f>table1[[#This Row],[OB1 Oth.Plast.W.]]+table1[[#This Row],[OB1 O.Plas.Rec.W.]]</f>
        <v>0</v>
      </c>
      <c r="BF106" s="1">
        <v>0</v>
      </c>
      <c r="BG106" s="1">
        <v>0</v>
      </c>
      <c r="BH106" s="1">
        <v>0</v>
      </c>
      <c r="BI106" s="1">
        <f>table1[[#This Row],[OB1 PP W.]]+table1[[#This Row],[OB1 PP Rec.W.]]</f>
        <v>0</v>
      </c>
      <c r="BJ106" s="1">
        <v>0</v>
      </c>
      <c r="BK106" s="1">
        <v>0</v>
      </c>
      <c r="BL106" s="1">
        <f>table1[[#This Row],[OB1 PS W.]]+table1[[#This Row],[OB1 PS Rec.W.]]</f>
        <v>0</v>
      </c>
      <c r="BM106" s="1">
        <v>0</v>
      </c>
      <c r="BN106" s="1">
        <v>0</v>
      </c>
      <c r="BO106" s="1">
        <f>table1[[#This Row],[OB1 PC W.]]+table1[[#This Row],[OB1 PC Rec.W.]]</f>
        <v>0</v>
      </c>
      <c r="BP106" s="1">
        <v>0</v>
      </c>
      <c r="BQ106" s="1">
        <v>0</v>
      </c>
      <c r="BR106" s="1">
        <f>table1[[#This Row],[OB1 LDPE W.]]+table1[[#This Row],[OB1 LDPE Rec.W.]]</f>
        <v>0</v>
      </c>
      <c r="BS106" s="1">
        <v>0</v>
      </c>
      <c r="BT106" s="1">
        <v>0</v>
      </c>
      <c r="BU106" s="1">
        <f>table1[[#This Row],[OB1 PVC W.]]+table1[[#This Row],[OB1 PVC Rec.W.]]</f>
        <v>0</v>
      </c>
      <c r="BV106" s="1">
        <v>0</v>
      </c>
      <c r="BW106" s="1">
        <v>0</v>
      </c>
      <c r="BX106" s="1">
        <f>table1[[#This Row],[OB1 HDPE W.]]+table1[[#This Row],[OB1 HDPE Rec.W.]]</f>
        <v>0</v>
      </c>
      <c r="BY106" s="1">
        <v>0</v>
      </c>
      <c r="BZ106" s="1">
        <v>0</v>
      </c>
      <c r="CA106" s="1">
        <f>table1[[#This Row],[OB1 EPS W.]]+table1[[#This Row],[OB1 EPS Rec.W.]]</f>
        <v>0</v>
      </c>
      <c r="CB106" s="1">
        <v>0</v>
      </c>
      <c r="CC106" s="1">
        <v>0</v>
      </c>
      <c r="CD106" s="1">
        <v>0</v>
      </c>
      <c r="CE106">
        <v>6</v>
      </c>
      <c r="CF106" s="1">
        <f>table1[[#This Row],[OB2 Paper/Board W]]+table1[[#This Row],[OB2 Rec.Pap/Board]]</f>
        <v>2</v>
      </c>
      <c r="CG106" s="1">
        <v>2</v>
      </c>
      <c r="CH106" s="1">
        <v>0</v>
      </c>
      <c r="CI106" s="1">
        <f>table1[[#This Row],[OB2 Corrugated W.]]+table1[[#This Row],[OB2 Rec.Cor.Board]]</f>
        <v>506</v>
      </c>
      <c r="CJ106" s="1">
        <v>303</v>
      </c>
      <c r="CK106" s="1">
        <v>203</v>
      </c>
      <c r="CL106" s="1">
        <f>table1[[#This Row],[OB2 Polyst.W.]]+table1[[#This Row],[OB2 Rec.Polyst.W.]]</f>
        <v>0</v>
      </c>
      <c r="CM106" s="1">
        <v>0</v>
      </c>
      <c r="CN106" s="1">
        <v>0</v>
      </c>
      <c r="CO106" s="1">
        <f>table1[[#This Row],[OB2 PET W.]]+table1[[#This Row],[OB2PetRecWeight]]</f>
        <v>0</v>
      </c>
      <c r="CP106" s="1">
        <v>0</v>
      </c>
      <c r="CQ106" s="1">
        <v>0</v>
      </c>
      <c r="CR106" s="1">
        <v>0</v>
      </c>
      <c r="CS106" s="1">
        <v>0</v>
      </c>
      <c r="CT106" s="1">
        <v>0</v>
      </c>
      <c r="CU106" s="1">
        <v>0</v>
      </c>
      <c r="CV106" s="1">
        <f>table1[[#This Row],[OB2 PP W.]]+table1[[#This Row],[OB2 PP Rec.W.]]</f>
        <v>0</v>
      </c>
      <c r="CW106" s="1">
        <v>0</v>
      </c>
      <c r="CX106" s="1">
        <v>0</v>
      </c>
      <c r="CY106" s="1">
        <f>table1[[#This Row],[OB2 PS W.]]+table1[[#This Row],[OB2 PS Rec.W.]]</f>
        <v>0</v>
      </c>
      <c r="CZ106" s="1">
        <v>0</v>
      </c>
      <c r="DA106" s="1">
        <v>0</v>
      </c>
      <c r="DB106" s="1">
        <f>table1[[#This Row],[OB2 PC W.]]+table1[[#This Row],[OB2 PC Rec.W.]]</f>
        <v>0</v>
      </c>
      <c r="DC106" s="1">
        <v>0</v>
      </c>
      <c r="DD106" s="1">
        <v>0</v>
      </c>
      <c r="DE106" s="1">
        <f>table1[[#This Row],[OB2 LDPE W.]]+table1[[#This Row],[OB2 LDPE Rec.W.]]</f>
        <v>0</v>
      </c>
      <c r="DF106" s="1">
        <v>0</v>
      </c>
      <c r="DG106" s="1">
        <v>0</v>
      </c>
      <c r="DH106" s="1">
        <f>table1[[#This Row],[OB2 PVC W.]]+table1[[#This Row],[OB2 PVC Rec.W.]]</f>
        <v>0</v>
      </c>
      <c r="DI106" s="1">
        <v>0</v>
      </c>
      <c r="DJ106" s="1">
        <v>0</v>
      </c>
      <c r="DK106" s="1">
        <f>table1[[#This Row],[OB2 HDPE W.]]+table1[[#This Row],[OB2 HDPE Rec.W.]]</f>
        <v>0</v>
      </c>
      <c r="DL106" s="1">
        <v>0</v>
      </c>
      <c r="DM106" s="1">
        <v>0</v>
      </c>
      <c r="DN106" s="1">
        <f>table1[[#This Row],[OB2 EPS W.]]+table1[[#This Row],[OB2 EPS Rec.W.]]</f>
        <v>0</v>
      </c>
      <c r="DO106" s="1">
        <v>0</v>
      </c>
      <c r="DP106" s="1">
        <v>0</v>
      </c>
      <c r="DQ106" s="1">
        <v>0</v>
      </c>
    </row>
    <row r="107" spans="1:121" x14ac:dyDescent="0.25">
      <c r="A107" s="1" t="s">
        <v>117</v>
      </c>
      <c r="B107" s="1" t="s">
        <v>201</v>
      </c>
      <c r="C107" t="s">
        <v>622</v>
      </c>
      <c r="D107" t="s">
        <v>623</v>
      </c>
      <c r="E107" t="s">
        <v>455</v>
      </c>
      <c r="F107" s="1" t="s">
        <v>279</v>
      </c>
      <c r="G107">
        <v>1</v>
      </c>
      <c r="H107" s="1">
        <f>table1[[#This Row],[Retail Paper/Board W]]+table1[[#This Row],[Retail Rec.Pap/Board]]</f>
        <v>7</v>
      </c>
      <c r="I107" s="1">
        <v>7</v>
      </c>
      <c r="J107" s="1">
        <v>0</v>
      </c>
      <c r="K107" s="1">
        <f>table1[[#This Row],[Ret.Corrugated W.]]+table1[[#This Row],[Retail Rec.Cor.Board]]</f>
        <v>16</v>
      </c>
      <c r="L107" s="1">
        <v>8</v>
      </c>
      <c r="M107" s="1">
        <v>8</v>
      </c>
      <c r="N107" s="1">
        <f>table1[[#This Row],[Retail Polyst.W.]]+table1[[#This Row],[Retail Rec.Polyst.W.]]</f>
        <v>0</v>
      </c>
      <c r="O107" s="1">
        <v>0</v>
      </c>
      <c r="P107" s="1">
        <v>0</v>
      </c>
      <c r="Q107" s="1">
        <f>table1[[#This Row],[Retail PET W.]]+table1[[#This Row],[RetPetRecWeight]]</f>
        <v>50</v>
      </c>
      <c r="R107" s="1">
        <v>50</v>
      </c>
      <c r="S107" s="1">
        <v>0</v>
      </c>
      <c r="T107" s="1">
        <f>table1[[#This Row],[Retail Oth.Plast.W.]]+table1[[#This Row],[Retail Rec.Plast.W.]]</f>
        <v>0</v>
      </c>
      <c r="U107" s="1">
        <v>0</v>
      </c>
      <c r="V107" s="1">
        <v>0</v>
      </c>
      <c r="W107" s="1">
        <v>0</v>
      </c>
      <c r="X107" s="1">
        <v>0</v>
      </c>
      <c r="Y107" s="1">
        <f>table1[[#This Row],[Retail PP W.]]+table1[[#This Row],[Retail PP Rec.W.]]</f>
        <v>0</v>
      </c>
      <c r="Z107" s="1">
        <v>0</v>
      </c>
      <c r="AA107" s="1">
        <v>0</v>
      </c>
      <c r="AB107" s="1">
        <f>table1[[#This Row],[Retail PS W.]]+table1[[#This Row],[Retail PS Rec.W.]]</f>
        <v>0</v>
      </c>
      <c r="AC107" s="1">
        <v>0</v>
      </c>
      <c r="AD107" s="1">
        <v>0</v>
      </c>
      <c r="AE107" s="1">
        <f>table1[[#This Row],[Retail PC W.]]+table1[[#This Row],[Retail PC Rec.W.]]</f>
        <v>0</v>
      </c>
      <c r="AF107" s="1">
        <v>0</v>
      </c>
      <c r="AG107" s="1">
        <v>0</v>
      </c>
      <c r="AH107" s="1">
        <f>table1[[#This Row],[Retail LDPE W.]]+table1[[#This Row],[Retail LDPE Rec.W.]]</f>
        <v>0</v>
      </c>
      <c r="AI107" s="1">
        <v>0</v>
      </c>
      <c r="AJ107" s="1">
        <v>0</v>
      </c>
      <c r="AK107" s="1">
        <f>table1[[#This Row],[Retail PVC W.]]+table1[[#This Row],[Retail PVC Rec.W.]]</f>
        <v>0</v>
      </c>
      <c r="AL107" s="1">
        <v>0</v>
      </c>
      <c r="AM107" s="1">
        <v>0</v>
      </c>
      <c r="AN107" s="1">
        <f>table1[[#This Row],[Retail HDPE W.]]+table1[[#This Row],[Retail HDPE Rec.W.]]</f>
        <v>0</v>
      </c>
      <c r="AO107" s="1">
        <v>0</v>
      </c>
      <c r="AP107" s="1">
        <v>0</v>
      </c>
      <c r="AQ107" s="1">
        <v>0</v>
      </c>
      <c r="AR107">
        <v>1</v>
      </c>
      <c r="AS107" s="1">
        <f>table1[[#This Row],[OB1 Paper/Board W]]+table1[[#This Row],[OB1 Rec.Pap/Board]]</f>
        <v>0</v>
      </c>
      <c r="AT107" s="1">
        <v>0</v>
      </c>
      <c r="AU107" s="1">
        <v>0</v>
      </c>
      <c r="AV107" s="1">
        <f>table1[[#This Row],[OB1 Corrugated W.]]+table1[[#This Row],[OB1 Rec.Cor.Board]]</f>
        <v>67</v>
      </c>
      <c r="AW107" s="1">
        <v>40</v>
      </c>
      <c r="AX107" s="1">
        <v>27</v>
      </c>
      <c r="AY107" s="1">
        <f>table1[[#This Row],[OB1 Polyst.W.]]+table1[[#This Row],[OB1 Rec.Polyst.W.]]</f>
        <v>0</v>
      </c>
      <c r="AZ107" s="1">
        <v>0</v>
      </c>
      <c r="BA107" s="1">
        <v>0</v>
      </c>
      <c r="BB107" s="1">
        <f>table1[[#This Row],[OB1 PET W.]]+table1[[#This Row],[OB1PetRecWeight]]</f>
        <v>0</v>
      </c>
      <c r="BC107" s="1">
        <v>0</v>
      </c>
      <c r="BD107" s="1">
        <v>0</v>
      </c>
      <c r="BE107" s="1">
        <f>table1[[#This Row],[OB1 Oth.Plast.W.]]+table1[[#This Row],[OB1 O.Plas.Rec.W.]]</f>
        <v>0</v>
      </c>
      <c r="BF107" s="1">
        <v>0</v>
      </c>
      <c r="BG107" s="1">
        <v>0</v>
      </c>
      <c r="BH107" s="1">
        <v>0</v>
      </c>
      <c r="BI107" s="1">
        <f>table1[[#This Row],[OB1 PP W.]]+table1[[#This Row],[OB1 PP Rec.W.]]</f>
        <v>0</v>
      </c>
      <c r="BJ107" s="1">
        <v>0</v>
      </c>
      <c r="BK107" s="1">
        <v>0</v>
      </c>
      <c r="BL107" s="1">
        <f>table1[[#This Row],[OB1 PS W.]]+table1[[#This Row],[OB1 PS Rec.W.]]</f>
        <v>0</v>
      </c>
      <c r="BM107" s="1">
        <v>0</v>
      </c>
      <c r="BN107" s="1">
        <v>0</v>
      </c>
      <c r="BO107" s="1">
        <f>table1[[#This Row],[OB1 PC W.]]+table1[[#This Row],[OB1 PC Rec.W.]]</f>
        <v>0</v>
      </c>
      <c r="BP107" s="1">
        <v>0</v>
      </c>
      <c r="BQ107" s="1">
        <v>0</v>
      </c>
      <c r="BR107" s="1">
        <f>table1[[#This Row],[OB1 LDPE W.]]+table1[[#This Row],[OB1 LDPE Rec.W.]]</f>
        <v>0</v>
      </c>
      <c r="BS107" s="1">
        <v>0</v>
      </c>
      <c r="BT107" s="1">
        <v>0</v>
      </c>
      <c r="BU107" s="1">
        <f>table1[[#This Row],[OB1 PVC W.]]+table1[[#This Row],[OB1 PVC Rec.W.]]</f>
        <v>0</v>
      </c>
      <c r="BV107" s="1">
        <v>0</v>
      </c>
      <c r="BW107" s="1">
        <v>0</v>
      </c>
      <c r="BX107" s="1">
        <f>table1[[#This Row],[OB1 HDPE W.]]+table1[[#This Row],[OB1 HDPE Rec.W.]]</f>
        <v>0</v>
      </c>
      <c r="BY107" s="1">
        <v>0</v>
      </c>
      <c r="BZ107" s="1">
        <v>0</v>
      </c>
      <c r="CA107" s="1">
        <f>table1[[#This Row],[OB1 EPS W.]]+table1[[#This Row],[OB1 EPS Rec.W.]]</f>
        <v>0</v>
      </c>
      <c r="CB107" s="1">
        <v>0</v>
      </c>
      <c r="CC107" s="1">
        <v>0</v>
      </c>
      <c r="CD107" s="1">
        <v>0</v>
      </c>
      <c r="CE107">
        <v>6</v>
      </c>
      <c r="CF107" s="1">
        <f>table1[[#This Row],[OB2 Paper/Board W]]+table1[[#This Row],[OB2 Rec.Pap/Board]]</f>
        <v>2</v>
      </c>
      <c r="CG107" s="1">
        <v>2</v>
      </c>
      <c r="CH107" s="1">
        <v>0</v>
      </c>
      <c r="CI107" s="1">
        <f>table1[[#This Row],[OB2 Corrugated W.]]+table1[[#This Row],[OB2 Rec.Cor.Board]]</f>
        <v>506</v>
      </c>
      <c r="CJ107" s="1">
        <v>303</v>
      </c>
      <c r="CK107" s="1">
        <v>203</v>
      </c>
      <c r="CL107" s="1">
        <f>table1[[#This Row],[OB2 Polyst.W.]]+table1[[#This Row],[OB2 Rec.Polyst.W.]]</f>
        <v>0</v>
      </c>
      <c r="CM107" s="1">
        <v>0</v>
      </c>
      <c r="CN107" s="1">
        <v>0</v>
      </c>
      <c r="CO107" s="1">
        <f>table1[[#This Row],[OB2 PET W.]]+table1[[#This Row],[OB2PetRecWeight]]</f>
        <v>0</v>
      </c>
      <c r="CP107" s="1">
        <v>0</v>
      </c>
      <c r="CQ107" s="1">
        <v>0</v>
      </c>
      <c r="CR107" s="1">
        <v>0</v>
      </c>
      <c r="CS107" s="1">
        <v>0</v>
      </c>
      <c r="CT107" s="1">
        <v>0</v>
      </c>
      <c r="CU107" s="1">
        <v>0</v>
      </c>
      <c r="CV107" s="1">
        <f>table1[[#This Row],[OB2 PP W.]]+table1[[#This Row],[OB2 PP Rec.W.]]</f>
        <v>0</v>
      </c>
      <c r="CW107" s="1">
        <v>0</v>
      </c>
      <c r="CX107" s="1">
        <v>0</v>
      </c>
      <c r="CY107" s="1">
        <f>table1[[#This Row],[OB2 PS W.]]+table1[[#This Row],[OB2 PS Rec.W.]]</f>
        <v>0</v>
      </c>
      <c r="CZ107" s="1">
        <v>0</v>
      </c>
      <c r="DA107" s="1">
        <v>0</v>
      </c>
      <c r="DB107" s="1">
        <f>table1[[#This Row],[OB2 PC W.]]+table1[[#This Row],[OB2 PC Rec.W.]]</f>
        <v>0</v>
      </c>
      <c r="DC107" s="1">
        <v>0</v>
      </c>
      <c r="DD107" s="1">
        <v>0</v>
      </c>
      <c r="DE107" s="1">
        <f>table1[[#This Row],[OB2 LDPE W.]]+table1[[#This Row],[OB2 LDPE Rec.W.]]</f>
        <v>0</v>
      </c>
      <c r="DF107" s="1">
        <v>0</v>
      </c>
      <c r="DG107" s="1">
        <v>0</v>
      </c>
      <c r="DH107" s="1">
        <f>table1[[#This Row],[OB2 PVC W.]]+table1[[#This Row],[OB2 PVC Rec.W.]]</f>
        <v>0</v>
      </c>
      <c r="DI107" s="1">
        <v>0</v>
      </c>
      <c r="DJ107" s="1">
        <v>0</v>
      </c>
      <c r="DK107" s="1">
        <f>table1[[#This Row],[OB2 HDPE W.]]+table1[[#This Row],[OB2 HDPE Rec.W.]]</f>
        <v>0</v>
      </c>
      <c r="DL107" s="1">
        <v>0</v>
      </c>
      <c r="DM107" s="1">
        <v>0</v>
      </c>
      <c r="DN107" s="1">
        <f>table1[[#This Row],[OB2 EPS W.]]+table1[[#This Row],[OB2 EPS Rec.W.]]</f>
        <v>0</v>
      </c>
      <c r="DO107" s="1">
        <v>0</v>
      </c>
      <c r="DP107" s="1">
        <v>0</v>
      </c>
      <c r="DQ107" s="1">
        <v>0</v>
      </c>
    </row>
    <row r="108" spans="1:121" x14ac:dyDescent="0.25">
      <c r="A108" s="1" t="s">
        <v>118</v>
      </c>
      <c r="B108" s="1" t="s">
        <v>203</v>
      </c>
      <c r="C108" t="s">
        <v>624</v>
      </c>
      <c r="D108" t="s">
        <v>625</v>
      </c>
      <c r="E108" t="s">
        <v>455</v>
      </c>
      <c r="F108" s="1" t="s">
        <v>279</v>
      </c>
      <c r="G108">
        <v>1</v>
      </c>
      <c r="H108" s="1">
        <f>table1[[#This Row],[Retail Paper/Board W]]+table1[[#This Row],[Retail Rec.Pap/Board]]</f>
        <v>7</v>
      </c>
      <c r="I108" s="1">
        <v>7</v>
      </c>
      <c r="J108" s="1">
        <v>0</v>
      </c>
      <c r="K108" s="1">
        <f>table1[[#This Row],[Ret.Corrugated W.]]+table1[[#This Row],[Retail Rec.Cor.Board]]</f>
        <v>16</v>
      </c>
      <c r="L108" s="1">
        <v>8</v>
      </c>
      <c r="M108" s="1">
        <v>8</v>
      </c>
      <c r="N108" s="1">
        <f>table1[[#This Row],[Retail Polyst.W.]]+table1[[#This Row],[Retail Rec.Polyst.W.]]</f>
        <v>0</v>
      </c>
      <c r="O108" s="1">
        <v>0</v>
      </c>
      <c r="P108" s="1">
        <v>0</v>
      </c>
      <c r="Q108" s="1">
        <f>table1[[#This Row],[Retail PET W.]]+table1[[#This Row],[RetPetRecWeight]]</f>
        <v>50</v>
      </c>
      <c r="R108" s="1">
        <v>50</v>
      </c>
      <c r="S108" s="1">
        <v>0</v>
      </c>
      <c r="T108" s="1">
        <f>table1[[#This Row],[Retail Oth.Plast.W.]]+table1[[#This Row],[Retail Rec.Plast.W.]]</f>
        <v>0</v>
      </c>
      <c r="U108" s="1">
        <v>0</v>
      </c>
      <c r="V108" s="1">
        <v>0</v>
      </c>
      <c r="W108" s="1">
        <v>0</v>
      </c>
      <c r="X108" s="1">
        <v>0</v>
      </c>
      <c r="Y108" s="1">
        <f>table1[[#This Row],[Retail PP W.]]+table1[[#This Row],[Retail PP Rec.W.]]</f>
        <v>0</v>
      </c>
      <c r="Z108" s="1">
        <v>0</v>
      </c>
      <c r="AA108" s="1">
        <v>0</v>
      </c>
      <c r="AB108" s="1">
        <f>table1[[#This Row],[Retail PS W.]]+table1[[#This Row],[Retail PS Rec.W.]]</f>
        <v>0</v>
      </c>
      <c r="AC108" s="1">
        <v>0</v>
      </c>
      <c r="AD108" s="1">
        <v>0</v>
      </c>
      <c r="AE108" s="1">
        <f>table1[[#This Row],[Retail PC W.]]+table1[[#This Row],[Retail PC Rec.W.]]</f>
        <v>0</v>
      </c>
      <c r="AF108" s="1">
        <v>0</v>
      </c>
      <c r="AG108" s="1">
        <v>0</v>
      </c>
      <c r="AH108" s="1">
        <f>table1[[#This Row],[Retail LDPE W.]]+table1[[#This Row],[Retail LDPE Rec.W.]]</f>
        <v>0</v>
      </c>
      <c r="AI108" s="1">
        <v>0</v>
      </c>
      <c r="AJ108" s="1">
        <v>0</v>
      </c>
      <c r="AK108" s="1">
        <f>table1[[#This Row],[Retail PVC W.]]+table1[[#This Row],[Retail PVC Rec.W.]]</f>
        <v>0</v>
      </c>
      <c r="AL108" s="1">
        <v>0</v>
      </c>
      <c r="AM108" s="1">
        <v>0</v>
      </c>
      <c r="AN108" s="1">
        <f>table1[[#This Row],[Retail HDPE W.]]+table1[[#This Row],[Retail HDPE Rec.W.]]</f>
        <v>0</v>
      </c>
      <c r="AO108" s="1">
        <v>0</v>
      </c>
      <c r="AP108" s="1">
        <v>0</v>
      </c>
      <c r="AQ108" s="1">
        <v>0</v>
      </c>
      <c r="AR108">
        <v>1</v>
      </c>
      <c r="AS108" s="1">
        <f>table1[[#This Row],[OB1 Paper/Board W]]+table1[[#This Row],[OB1 Rec.Pap/Board]]</f>
        <v>0</v>
      </c>
      <c r="AT108" s="1">
        <v>0</v>
      </c>
      <c r="AU108" s="1">
        <v>0</v>
      </c>
      <c r="AV108" s="1">
        <f>table1[[#This Row],[OB1 Corrugated W.]]+table1[[#This Row],[OB1 Rec.Cor.Board]]</f>
        <v>67</v>
      </c>
      <c r="AW108" s="1">
        <v>40</v>
      </c>
      <c r="AX108" s="1">
        <v>27</v>
      </c>
      <c r="AY108" s="1">
        <f>table1[[#This Row],[OB1 Polyst.W.]]+table1[[#This Row],[OB1 Rec.Polyst.W.]]</f>
        <v>0</v>
      </c>
      <c r="AZ108" s="1">
        <v>0</v>
      </c>
      <c r="BA108" s="1">
        <v>0</v>
      </c>
      <c r="BB108" s="1">
        <f>table1[[#This Row],[OB1 PET W.]]+table1[[#This Row],[OB1PetRecWeight]]</f>
        <v>0</v>
      </c>
      <c r="BC108" s="1">
        <v>0</v>
      </c>
      <c r="BD108" s="1">
        <v>0</v>
      </c>
      <c r="BE108" s="1">
        <f>table1[[#This Row],[OB1 Oth.Plast.W.]]+table1[[#This Row],[OB1 O.Plas.Rec.W.]]</f>
        <v>0</v>
      </c>
      <c r="BF108" s="1">
        <v>0</v>
      </c>
      <c r="BG108" s="1">
        <v>0</v>
      </c>
      <c r="BH108" s="1">
        <v>0</v>
      </c>
      <c r="BI108" s="1">
        <f>table1[[#This Row],[OB1 PP W.]]+table1[[#This Row],[OB1 PP Rec.W.]]</f>
        <v>0</v>
      </c>
      <c r="BJ108" s="1">
        <v>0</v>
      </c>
      <c r="BK108" s="1">
        <v>0</v>
      </c>
      <c r="BL108" s="1">
        <f>table1[[#This Row],[OB1 PS W.]]+table1[[#This Row],[OB1 PS Rec.W.]]</f>
        <v>0</v>
      </c>
      <c r="BM108" s="1">
        <v>0</v>
      </c>
      <c r="BN108" s="1">
        <v>0</v>
      </c>
      <c r="BO108" s="1">
        <f>table1[[#This Row],[OB1 PC W.]]+table1[[#This Row],[OB1 PC Rec.W.]]</f>
        <v>0</v>
      </c>
      <c r="BP108" s="1">
        <v>0</v>
      </c>
      <c r="BQ108" s="1">
        <v>0</v>
      </c>
      <c r="BR108" s="1">
        <f>table1[[#This Row],[OB1 LDPE W.]]+table1[[#This Row],[OB1 LDPE Rec.W.]]</f>
        <v>0</v>
      </c>
      <c r="BS108" s="1">
        <v>0</v>
      </c>
      <c r="BT108" s="1">
        <v>0</v>
      </c>
      <c r="BU108" s="1">
        <f>table1[[#This Row],[OB1 PVC W.]]+table1[[#This Row],[OB1 PVC Rec.W.]]</f>
        <v>0</v>
      </c>
      <c r="BV108" s="1">
        <v>0</v>
      </c>
      <c r="BW108" s="1">
        <v>0</v>
      </c>
      <c r="BX108" s="1">
        <f>table1[[#This Row],[OB1 HDPE W.]]+table1[[#This Row],[OB1 HDPE Rec.W.]]</f>
        <v>0</v>
      </c>
      <c r="BY108" s="1">
        <v>0</v>
      </c>
      <c r="BZ108" s="1">
        <v>0</v>
      </c>
      <c r="CA108" s="1">
        <f>table1[[#This Row],[OB1 EPS W.]]+table1[[#This Row],[OB1 EPS Rec.W.]]</f>
        <v>0</v>
      </c>
      <c r="CB108" s="1">
        <v>0</v>
      </c>
      <c r="CC108" s="1">
        <v>0</v>
      </c>
      <c r="CD108" s="1">
        <v>0</v>
      </c>
      <c r="CE108">
        <v>6</v>
      </c>
      <c r="CF108" s="1">
        <f>table1[[#This Row],[OB2 Paper/Board W]]+table1[[#This Row],[OB2 Rec.Pap/Board]]</f>
        <v>2</v>
      </c>
      <c r="CG108" s="1">
        <v>2</v>
      </c>
      <c r="CH108" s="1">
        <v>0</v>
      </c>
      <c r="CI108" s="1">
        <f>table1[[#This Row],[OB2 Corrugated W.]]+table1[[#This Row],[OB2 Rec.Cor.Board]]</f>
        <v>506</v>
      </c>
      <c r="CJ108" s="1">
        <v>303</v>
      </c>
      <c r="CK108" s="1">
        <v>203</v>
      </c>
      <c r="CL108" s="1">
        <f>table1[[#This Row],[OB2 Polyst.W.]]+table1[[#This Row],[OB2 Rec.Polyst.W.]]</f>
        <v>0</v>
      </c>
      <c r="CM108" s="1">
        <v>0</v>
      </c>
      <c r="CN108" s="1">
        <v>0</v>
      </c>
      <c r="CO108" s="1">
        <f>table1[[#This Row],[OB2 PET W.]]+table1[[#This Row],[OB2PetRecWeight]]</f>
        <v>0</v>
      </c>
      <c r="CP108" s="1">
        <v>0</v>
      </c>
      <c r="CQ108" s="1">
        <v>0</v>
      </c>
      <c r="CR108" s="1">
        <v>0</v>
      </c>
      <c r="CS108" s="1">
        <v>0</v>
      </c>
      <c r="CT108" s="1">
        <v>0</v>
      </c>
      <c r="CU108" s="1">
        <v>0</v>
      </c>
      <c r="CV108" s="1">
        <f>table1[[#This Row],[OB2 PP W.]]+table1[[#This Row],[OB2 PP Rec.W.]]</f>
        <v>0</v>
      </c>
      <c r="CW108" s="1">
        <v>0</v>
      </c>
      <c r="CX108" s="1">
        <v>0</v>
      </c>
      <c r="CY108" s="1">
        <f>table1[[#This Row],[OB2 PS W.]]+table1[[#This Row],[OB2 PS Rec.W.]]</f>
        <v>0</v>
      </c>
      <c r="CZ108" s="1">
        <v>0</v>
      </c>
      <c r="DA108" s="1">
        <v>0</v>
      </c>
      <c r="DB108" s="1">
        <f>table1[[#This Row],[OB2 PC W.]]+table1[[#This Row],[OB2 PC Rec.W.]]</f>
        <v>0</v>
      </c>
      <c r="DC108" s="1">
        <v>0</v>
      </c>
      <c r="DD108" s="1">
        <v>0</v>
      </c>
      <c r="DE108" s="1">
        <f>table1[[#This Row],[OB2 LDPE W.]]+table1[[#This Row],[OB2 LDPE Rec.W.]]</f>
        <v>0</v>
      </c>
      <c r="DF108" s="1">
        <v>0</v>
      </c>
      <c r="DG108" s="1">
        <v>0</v>
      </c>
      <c r="DH108" s="1">
        <f>table1[[#This Row],[OB2 PVC W.]]+table1[[#This Row],[OB2 PVC Rec.W.]]</f>
        <v>0</v>
      </c>
      <c r="DI108" s="1">
        <v>0</v>
      </c>
      <c r="DJ108" s="1">
        <v>0</v>
      </c>
      <c r="DK108" s="1">
        <f>table1[[#This Row],[OB2 HDPE W.]]+table1[[#This Row],[OB2 HDPE Rec.W.]]</f>
        <v>0</v>
      </c>
      <c r="DL108" s="1">
        <v>0</v>
      </c>
      <c r="DM108" s="1">
        <v>0</v>
      </c>
      <c r="DN108" s="1">
        <f>table1[[#This Row],[OB2 EPS W.]]+table1[[#This Row],[OB2 EPS Rec.W.]]</f>
        <v>0</v>
      </c>
      <c r="DO108" s="1">
        <v>0</v>
      </c>
      <c r="DP108" s="1">
        <v>0</v>
      </c>
      <c r="DQ108" s="1">
        <v>0</v>
      </c>
    </row>
    <row r="109" spans="1:121" x14ac:dyDescent="0.25">
      <c r="A109" s="1" t="s">
        <v>119</v>
      </c>
      <c r="B109" s="1" t="s">
        <v>195</v>
      </c>
      <c r="C109" t="s">
        <v>626</v>
      </c>
      <c r="D109" t="s">
        <v>627</v>
      </c>
      <c r="E109" t="s">
        <v>455</v>
      </c>
      <c r="F109" s="1" t="s">
        <v>279</v>
      </c>
      <c r="G109">
        <v>1</v>
      </c>
      <c r="H109" s="1">
        <f>table1[[#This Row],[Retail Paper/Board W]]+table1[[#This Row],[Retail Rec.Pap/Board]]</f>
        <v>0</v>
      </c>
      <c r="I109" s="1">
        <v>0</v>
      </c>
      <c r="J109" s="1">
        <v>0</v>
      </c>
      <c r="K109" s="1">
        <f>table1[[#This Row],[Ret.Corrugated W.]]+table1[[#This Row],[Retail Rec.Cor.Board]]</f>
        <v>0</v>
      </c>
      <c r="L109" s="1">
        <v>0</v>
      </c>
      <c r="M109" s="1">
        <v>0</v>
      </c>
      <c r="N109" s="1">
        <f>table1[[#This Row],[Retail Polyst.W.]]+table1[[#This Row],[Retail Rec.Polyst.W.]]</f>
        <v>0</v>
      </c>
      <c r="O109" s="1">
        <v>0</v>
      </c>
      <c r="P109" s="1">
        <v>0</v>
      </c>
      <c r="Q109" s="1">
        <f>table1[[#This Row],[Retail PET W.]]+table1[[#This Row],[RetPetRecWeight]]</f>
        <v>0</v>
      </c>
      <c r="R109" s="1">
        <v>0</v>
      </c>
      <c r="S109" s="1">
        <v>0</v>
      </c>
      <c r="T109" s="1">
        <f>table1[[#This Row],[Retail Oth.Plast.W.]]+table1[[#This Row],[Retail Rec.Plast.W.]]</f>
        <v>0</v>
      </c>
      <c r="U109" s="1">
        <v>0</v>
      </c>
      <c r="V109" s="1">
        <v>0</v>
      </c>
      <c r="W109" s="1">
        <v>0</v>
      </c>
      <c r="X109" s="1">
        <v>0</v>
      </c>
      <c r="Y109" s="1">
        <f>table1[[#This Row],[Retail PP W.]]+table1[[#This Row],[Retail PP Rec.W.]]</f>
        <v>0</v>
      </c>
      <c r="Z109" s="1">
        <v>0</v>
      </c>
      <c r="AA109" s="1">
        <v>0</v>
      </c>
      <c r="AB109" s="1">
        <f>table1[[#This Row],[Retail PS W.]]+table1[[#This Row],[Retail PS Rec.W.]]</f>
        <v>0</v>
      </c>
      <c r="AC109" s="1">
        <v>0</v>
      </c>
      <c r="AD109" s="1">
        <v>0</v>
      </c>
      <c r="AE109" s="1">
        <f>table1[[#This Row],[Retail PC W.]]+table1[[#This Row],[Retail PC Rec.W.]]</f>
        <v>0</v>
      </c>
      <c r="AF109" s="1">
        <v>0</v>
      </c>
      <c r="AG109" s="1">
        <v>0</v>
      </c>
      <c r="AH109" s="1">
        <f>table1[[#This Row],[Retail LDPE W.]]+table1[[#This Row],[Retail LDPE Rec.W.]]</f>
        <v>0</v>
      </c>
      <c r="AI109" s="1">
        <v>0</v>
      </c>
      <c r="AJ109" s="1">
        <v>0</v>
      </c>
      <c r="AK109" s="1">
        <f>table1[[#This Row],[Retail PVC W.]]+table1[[#This Row],[Retail PVC Rec.W.]]</f>
        <v>0</v>
      </c>
      <c r="AL109" s="1">
        <v>0</v>
      </c>
      <c r="AM109" s="1">
        <v>0</v>
      </c>
      <c r="AN109" s="1">
        <f>table1[[#This Row],[Retail HDPE W.]]+table1[[#This Row],[Retail HDPE Rec.W.]]</f>
        <v>0</v>
      </c>
      <c r="AO109" s="1">
        <v>0</v>
      </c>
      <c r="AP109" s="1">
        <v>0</v>
      </c>
      <c r="AQ109" s="1">
        <v>0</v>
      </c>
      <c r="AR109">
        <v>1</v>
      </c>
      <c r="AS109" s="1">
        <f>table1[[#This Row],[OB1 Paper/Board W]]+table1[[#This Row],[OB1 Rec.Pap/Board]]</f>
        <v>0</v>
      </c>
      <c r="AT109" s="1">
        <v>0</v>
      </c>
      <c r="AU109" s="1">
        <v>0</v>
      </c>
      <c r="AV109" s="1">
        <f>table1[[#This Row],[OB1 Corrugated W.]]+table1[[#This Row],[OB1 Rec.Cor.Board]]</f>
        <v>0</v>
      </c>
      <c r="AW109" s="1">
        <v>0</v>
      </c>
      <c r="AX109" s="1">
        <v>0</v>
      </c>
      <c r="AY109" s="1">
        <f>table1[[#This Row],[OB1 Polyst.W.]]+table1[[#This Row],[OB1 Rec.Polyst.W.]]</f>
        <v>0</v>
      </c>
      <c r="AZ109" s="1">
        <v>0</v>
      </c>
      <c r="BA109" s="1">
        <v>0</v>
      </c>
      <c r="BB109" s="1">
        <f>table1[[#This Row],[OB1 PET W.]]+table1[[#This Row],[OB1PetRecWeight]]</f>
        <v>0</v>
      </c>
      <c r="BC109" s="1">
        <v>0</v>
      </c>
      <c r="BD109" s="1">
        <v>0</v>
      </c>
      <c r="BE109" s="1">
        <f>table1[[#This Row],[OB1 Oth.Plast.W.]]+table1[[#This Row],[OB1 O.Plas.Rec.W.]]</f>
        <v>0</v>
      </c>
      <c r="BF109" s="1">
        <v>0</v>
      </c>
      <c r="BG109" s="1">
        <v>0</v>
      </c>
      <c r="BH109" s="1">
        <v>0</v>
      </c>
      <c r="BI109" s="1">
        <f>table1[[#This Row],[OB1 PP W.]]+table1[[#This Row],[OB1 PP Rec.W.]]</f>
        <v>0</v>
      </c>
      <c r="BJ109" s="1">
        <v>0</v>
      </c>
      <c r="BK109" s="1">
        <v>0</v>
      </c>
      <c r="BL109" s="1">
        <f>table1[[#This Row],[OB1 PS W.]]+table1[[#This Row],[OB1 PS Rec.W.]]</f>
        <v>0</v>
      </c>
      <c r="BM109" s="1">
        <v>0</v>
      </c>
      <c r="BN109" s="1">
        <v>0</v>
      </c>
      <c r="BO109" s="1">
        <f>table1[[#This Row],[OB1 PC W.]]+table1[[#This Row],[OB1 PC Rec.W.]]</f>
        <v>0</v>
      </c>
      <c r="BP109" s="1">
        <v>0</v>
      </c>
      <c r="BQ109" s="1">
        <v>0</v>
      </c>
      <c r="BR109" s="1">
        <f>table1[[#This Row],[OB1 LDPE W.]]+table1[[#This Row],[OB1 LDPE Rec.W.]]</f>
        <v>0</v>
      </c>
      <c r="BS109" s="1">
        <v>0</v>
      </c>
      <c r="BT109" s="1">
        <v>0</v>
      </c>
      <c r="BU109" s="1">
        <f>table1[[#This Row],[OB1 PVC W.]]+table1[[#This Row],[OB1 PVC Rec.W.]]</f>
        <v>0</v>
      </c>
      <c r="BV109" s="1">
        <v>0</v>
      </c>
      <c r="BW109" s="1">
        <v>0</v>
      </c>
      <c r="BX109" s="1">
        <f>table1[[#This Row],[OB1 HDPE W.]]+table1[[#This Row],[OB1 HDPE Rec.W.]]</f>
        <v>0</v>
      </c>
      <c r="BY109" s="1">
        <v>0</v>
      </c>
      <c r="BZ109" s="1">
        <v>0</v>
      </c>
      <c r="CA109" s="1">
        <f>table1[[#This Row],[OB1 EPS W.]]+table1[[#This Row],[OB1 EPS Rec.W.]]</f>
        <v>0</v>
      </c>
      <c r="CB109" s="1">
        <v>0</v>
      </c>
      <c r="CC109" s="1">
        <v>0</v>
      </c>
      <c r="CD109" s="1">
        <v>0</v>
      </c>
      <c r="CE109">
        <v>6</v>
      </c>
      <c r="CF109" s="1">
        <f>table1[[#This Row],[OB2 Paper/Board W]]+table1[[#This Row],[OB2 Rec.Pap/Board]]</f>
        <v>0</v>
      </c>
      <c r="CG109" s="1">
        <v>0</v>
      </c>
      <c r="CH109" s="1">
        <v>0</v>
      </c>
      <c r="CI109" s="1">
        <f>table1[[#This Row],[OB2 Corrugated W.]]+table1[[#This Row],[OB2 Rec.Cor.Board]]</f>
        <v>0</v>
      </c>
      <c r="CJ109" s="1">
        <v>0</v>
      </c>
      <c r="CK109" s="1">
        <v>0</v>
      </c>
      <c r="CL109" s="1">
        <f>table1[[#This Row],[OB2 Polyst.W.]]+table1[[#This Row],[OB2 Rec.Polyst.W.]]</f>
        <v>0</v>
      </c>
      <c r="CM109" s="1">
        <v>0</v>
      </c>
      <c r="CN109" s="1">
        <v>0</v>
      </c>
      <c r="CO109" s="1">
        <f>table1[[#This Row],[OB2 PET W.]]+table1[[#This Row],[OB2PetRecWeight]]</f>
        <v>0</v>
      </c>
      <c r="CP109" s="1">
        <v>0</v>
      </c>
      <c r="CQ109" s="1">
        <v>0</v>
      </c>
      <c r="CR109" s="1">
        <v>0</v>
      </c>
      <c r="CS109" s="1">
        <v>0</v>
      </c>
      <c r="CT109" s="1">
        <v>0</v>
      </c>
      <c r="CU109" s="1">
        <v>0</v>
      </c>
      <c r="CV109" s="1">
        <f>table1[[#This Row],[OB2 PP W.]]+table1[[#This Row],[OB2 PP Rec.W.]]</f>
        <v>0</v>
      </c>
      <c r="CW109" s="1">
        <v>0</v>
      </c>
      <c r="CX109" s="1">
        <v>0</v>
      </c>
      <c r="CY109" s="1">
        <f>table1[[#This Row],[OB2 PS W.]]+table1[[#This Row],[OB2 PS Rec.W.]]</f>
        <v>0</v>
      </c>
      <c r="CZ109" s="1">
        <v>0</v>
      </c>
      <c r="DA109" s="1">
        <v>0</v>
      </c>
      <c r="DB109" s="1">
        <f>table1[[#This Row],[OB2 PC W.]]+table1[[#This Row],[OB2 PC Rec.W.]]</f>
        <v>0</v>
      </c>
      <c r="DC109" s="1">
        <v>0</v>
      </c>
      <c r="DD109" s="1">
        <v>0</v>
      </c>
      <c r="DE109" s="1">
        <f>table1[[#This Row],[OB2 LDPE W.]]+table1[[#This Row],[OB2 LDPE Rec.W.]]</f>
        <v>0</v>
      </c>
      <c r="DF109" s="1">
        <v>0</v>
      </c>
      <c r="DG109" s="1">
        <v>0</v>
      </c>
      <c r="DH109" s="1">
        <f>table1[[#This Row],[OB2 PVC W.]]+table1[[#This Row],[OB2 PVC Rec.W.]]</f>
        <v>0</v>
      </c>
      <c r="DI109" s="1">
        <v>0</v>
      </c>
      <c r="DJ109" s="1">
        <v>0</v>
      </c>
      <c r="DK109" s="1">
        <f>table1[[#This Row],[OB2 HDPE W.]]+table1[[#This Row],[OB2 HDPE Rec.W.]]</f>
        <v>0</v>
      </c>
      <c r="DL109" s="1">
        <v>0</v>
      </c>
      <c r="DM109" s="1">
        <v>0</v>
      </c>
      <c r="DN109" s="1">
        <f>table1[[#This Row],[OB2 EPS W.]]+table1[[#This Row],[OB2 EPS Rec.W.]]</f>
        <v>0</v>
      </c>
      <c r="DO109" s="1">
        <v>0</v>
      </c>
      <c r="DP109" s="1">
        <v>0</v>
      </c>
      <c r="DQ109" s="1">
        <v>0</v>
      </c>
    </row>
    <row r="110" spans="1:121" x14ac:dyDescent="0.25">
      <c r="A110" s="1" t="s">
        <v>120</v>
      </c>
      <c r="B110" s="1" t="s">
        <v>213</v>
      </c>
      <c r="C110" t="s">
        <v>628</v>
      </c>
      <c r="D110" t="s">
        <v>455</v>
      </c>
      <c r="E110" t="s">
        <v>455</v>
      </c>
      <c r="F110" s="1" t="s">
        <v>279</v>
      </c>
      <c r="G110">
        <v>1</v>
      </c>
      <c r="H110" s="1">
        <f>table1[[#This Row],[Retail Paper/Board W]]+table1[[#This Row],[Retail Rec.Pap/Board]]</f>
        <v>9</v>
      </c>
      <c r="I110" s="1">
        <v>9</v>
      </c>
      <c r="J110" s="1">
        <v>0</v>
      </c>
      <c r="K110" s="1">
        <f>table1[[#This Row],[Ret.Corrugated W.]]+table1[[#This Row],[Retail Rec.Cor.Board]]</f>
        <v>0</v>
      </c>
      <c r="L110" s="1">
        <v>0</v>
      </c>
      <c r="M110" s="1">
        <v>0</v>
      </c>
      <c r="N110" s="1">
        <f>table1[[#This Row],[Retail Polyst.W.]]+table1[[#This Row],[Retail Rec.Polyst.W.]]</f>
        <v>0</v>
      </c>
      <c r="O110" s="1">
        <v>0</v>
      </c>
      <c r="P110" s="1">
        <v>0</v>
      </c>
      <c r="Q110" s="1">
        <f>table1[[#This Row],[Retail PET W.]]+table1[[#This Row],[RetPetRecWeight]]</f>
        <v>0</v>
      </c>
      <c r="R110" s="1">
        <v>0</v>
      </c>
      <c r="S110" s="1">
        <v>0</v>
      </c>
      <c r="T110" s="1">
        <f>table1[[#This Row],[Retail Oth.Plast.W.]]+table1[[#This Row],[Retail Rec.Plast.W.]]</f>
        <v>0</v>
      </c>
      <c r="U110" s="1">
        <v>0</v>
      </c>
      <c r="V110" s="1">
        <v>0</v>
      </c>
      <c r="W110" s="1">
        <v>0</v>
      </c>
      <c r="X110" s="1">
        <v>0</v>
      </c>
      <c r="Y110" s="1">
        <f>table1[[#This Row],[Retail PP W.]]+table1[[#This Row],[Retail PP Rec.W.]]</f>
        <v>0</v>
      </c>
      <c r="Z110" s="1">
        <v>0</v>
      </c>
      <c r="AA110" s="1">
        <v>0</v>
      </c>
      <c r="AB110" s="1">
        <f>table1[[#This Row],[Retail PS W.]]+table1[[#This Row],[Retail PS Rec.W.]]</f>
        <v>0</v>
      </c>
      <c r="AC110" s="1">
        <v>0</v>
      </c>
      <c r="AD110" s="1">
        <v>0</v>
      </c>
      <c r="AE110" s="1">
        <f>table1[[#This Row],[Retail PC W.]]+table1[[#This Row],[Retail PC Rec.W.]]</f>
        <v>0</v>
      </c>
      <c r="AF110" s="1">
        <v>0</v>
      </c>
      <c r="AG110" s="1">
        <v>0</v>
      </c>
      <c r="AH110" s="1">
        <f>table1[[#This Row],[Retail LDPE W.]]+table1[[#This Row],[Retail LDPE Rec.W.]]</f>
        <v>0</v>
      </c>
      <c r="AI110" s="1">
        <v>0</v>
      </c>
      <c r="AJ110" s="1">
        <v>0</v>
      </c>
      <c r="AK110" s="1">
        <f>table1[[#This Row],[Retail PVC W.]]+table1[[#This Row],[Retail PVC Rec.W.]]</f>
        <v>0</v>
      </c>
      <c r="AL110" s="1">
        <v>0</v>
      </c>
      <c r="AM110" s="1">
        <v>0</v>
      </c>
      <c r="AN110" s="1">
        <f>table1[[#This Row],[Retail HDPE W.]]+table1[[#This Row],[Retail HDPE Rec.W.]]</f>
        <v>0</v>
      </c>
      <c r="AO110" s="1">
        <v>0</v>
      </c>
      <c r="AP110" s="1">
        <v>0</v>
      </c>
      <c r="AQ110" s="1">
        <v>0</v>
      </c>
      <c r="AR110">
        <v>6</v>
      </c>
      <c r="AS110" s="1">
        <f>table1[[#This Row],[OB1 Paper/Board W]]+table1[[#This Row],[OB1 Rec.Pap/Board]]</f>
        <v>0</v>
      </c>
      <c r="AT110" s="1">
        <v>0</v>
      </c>
      <c r="AU110" s="1">
        <v>0</v>
      </c>
      <c r="AV110" s="1">
        <f>table1[[#This Row],[OB1 Corrugated W.]]+table1[[#This Row],[OB1 Rec.Cor.Board]]</f>
        <v>0</v>
      </c>
      <c r="AW110" s="1">
        <v>0</v>
      </c>
      <c r="AX110" s="1">
        <v>0</v>
      </c>
      <c r="AY110" s="1">
        <f>table1[[#This Row],[OB1 Polyst.W.]]+table1[[#This Row],[OB1 Rec.Polyst.W.]]</f>
        <v>0</v>
      </c>
      <c r="AZ110" s="1">
        <v>0</v>
      </c>
      <c r="BA110" s="1">
        <v>0</v>
      </c>
      <c r="BB110" s="1">
        <f>table1[[#This Row],[OB1 PET W.]]+table1[[#This Row],[OB1PetRecWeight]]</f>
        <v>0</v>
      </c>
      <c r="BC110" s="1">
        <v>0</v>
      </c>
      <c r="BD110" s="1">
        <v>0</v>
      </c>
      <c r="BE110" s="1">
        <f>table1[[#This Row],[OB1 Oth.Plast.W.]]+table1[[#This Row],[OB1 O.Plas.Rec.W.]]</f>
        <v>0</v>
      </c>
      <c r="BF110" s="1">
        <v>0</v>
      </c>
      <c r="BG110" s="1">
        <v>0</v>
      </c>
      <c r="BH110" s="1">
        <v>0</v>
      </c>
      <c r="BI110" s="1">
        <f>table1[[#This Row],[OB1 PP W.]]+table1[[#This Row],[OB1 PP Rec.W.]]</f>
        <v>0</v>
      </c>
      <c r="BJ110" s="1">
        <v>0</v>
      </c>
      <c r="BK110" s="1">
        <v>0</v>
      </c>
      <c r="BL110" s="1">
        <f>table1[[#This Row],[OB1 PS W.]]+table1[[#This Row],[OB1 PS Rec.W.]]</f>
        <v>0</v>
      </c>
      <c r="BM110" s="1">
        <v>0</v>
      </c>
      <c r="BN110" s="1">
        <v>0</v>
      </c>
      <c r="BO110" s="1">
        <f>table1[[#This Row],[OB1 PC W.]]+table1[[#This Row],[OB1 PC Rec.W.]]</f>
        <v>0</v>
      </c>
      <c r="BP110" s="1">
        <v>0</v>
      </c>
      <c r="BQ110" s="1">
        <v>0</v>
      </c>
      <c r="BR110" s="1">
        <f>table1[[#This Row],[OB1 LDPE W.]]+table1[[#This Row],[OB1 LDPE Rec.W.]]</f>
        <v>0</v>
      </c>
      <c r="BS110" s="1">
        <v>0</v>
      </c>
      <c r="BT110" s="1">
        <v>0</v>
      </c>
      <c r="BU110" s="1">
        <f>table1[[#This Row],[OB1 PVC W.]]+table1[[#This Row],[OB1 PVC Rec.W.]]</f>
        <v>0</v>
      </c>
      <c r="BV110" s="1">
        <v>0</v>
      </c>
      <c r="BW110" s="1">
        <v>0</v>
      </c>
      <c r="BX110" s="1">
        <f>table1[[#This Row],[OB1 HDPE W.]]+table1[[#This Row],[OB1 HDPE Rec.W.]]</f>
        <v>0</v>
      </c>
      <c r="BY110" s="1">
        <v>0</v>
      </c>
      <c r="BZ110" s="1">
        <v>0</v>
      </c>
      <c r="CA110" s="1">
        <f>table1[[#This Row],[OB1 EPS W.]]+table1[[#This Row],[OB1 EPS Rec.W.]]</f>
        <v>0</v>
      </c>
      <c r="CB110" s="1">
        <v>0</v>
      </c>
      <c r="CC110" s="1">
        <v>0</v>
      </c>
      <c r="CD110" s="1">
        <v>0</v>
      </c>
      <c r="CE110">
        <v>0</v>
      </c>
      <c r="CF110" s="1">
        <f>table1[[#This Row],[OB2 Paper/Board W]]+table1[[#This Row],[OB2 Rec.Pap/Board]]</f>
        <v>0</v>
      </c>
      <c r="CG110" s="1">
        <v>0</v>
      </c>
      <c r="CH110" s="1">
        <v>0</v>
      </c>
      <c r="CI110" s="1">
        <f>table1[[#This Row],[OB2 Corrugated W.]]+table1[[#This Row],[OB2 Rec.Cor.Board]]</f>
        <v>410</v>
      </c>
      <c r="CJ110" s="1">
        <v>135</v>
      </c>
      <c r="CK110" s="1">
        <v>275</v>
      </c>
      <c r="CL110" s="1">
        <f>table1[[#This Row],[OB2 Polyst.W.]]+table1[[#This Row],[OB2 Rec.Polyst.W.]]</f>
        <v>0</v>
      </c>
      <c r="CM110" s="1">
        <v>0</v>
      </c>
      <c r="CN110" s="1">
        <v>0</v>
      </c>
      <c r="CO110" s="1">
        <f>table1[[#This Row],[OB2 PET W.]]+table1[[#This Row],[OB2PetRecWeight]]</f>
        <v>0</v>
      </c>
      <c r="CP110" s="1">
        <v>0</v>
      </c>
      <c r="CQ110" s="1">
        <v>0</v>
      </c>
      <c r="CR110" s="1">
        <v>0</v>
      </c>
      <c r="CS110" s="1">
        <v>0</v>
      </c>
      <c r="CT110" s="1">
        <v>0</v>
      </c>
      <c r="CU110" s="1">
        <v>0</v>
      </c>
      <c r="CV110" s="1">
        <f>table1[[#This Row],[OB2 PP W.]]+table1[[#This Row],[OB2 PP Rec.W.]]</f>
        <v>0</v>
      </c>
      <c r="CW110" s="1">
        <v>0</v>
      </c>
      <c r="CX110" s="1">
        <v>0</v>
      </c>
      <c r="CY110" s="1">
        <f>table1[[#This Row],[OB2 PS W.]]+table1[[#This Row],[OB2 PS Rec.W.]]</f>
        <v>0</v>
      </c>
      <c r="CZ110" s="1">
        <v>0</v>
      </c>
      <c r="DA110" s="1">
        <v>0</v>
      </c>
      <c r="DB110" s="1">
        <f>table1[[#This Row],[OB2 PC W.]]+table1[[#This Row],[OB2 PC Rec.W.]]</f>
        <v>0</v>
      </c>
      <c r="DC110" s="1">
        <v>0</v>
      </c>
      <c r="DD110" s="1">
        <v>0</v>
      </c>
      <c r="DE110" s="1">
        <f>table1[[#This Row],[OB2 LDPE W.]]+table1[[#This Row],[OB2 LDPE Rec.W.]]</f>
        <v>0</v>
      </c>
      <c r="DF110" s="1">
        <v>0</v>
      </c>
      <c r="DG110" s="1">
        <v>0</v>
      </c>
      <c r="DH110" s="1">
        <f>table1[[#This Row],[OB2 PVC W.]]+table1[[#This Row],[OB2 PVC Rec.W.]]</f>
        <v>0</v>
      </c>
      <c r="DI110" s="1">
        <v>0</v>
      </c>
      <c r="DJ110" s="1">
        <v>0</v>
      </c>
      <c r="DK110" s="1">
        <f>table1[[#This Row],[OB2 HDPE W.]]+table1[[#This Row],[OB2 HDPE Rec.W.]]</f>
        <v>0</v>
      </c>
      <c r="DL110" s="1">
        <v>0</v>
      </c>
      <c r="DM110" s="1">
        <v>0</v>
      </c>
      <c r="DN110" s="1">
        <f>table1[[#This Row],[OB2 EPS W.]]+table1[[#This Row],[OB2 EPS Rec.W.]]</f>
        <v>0</v>
      </c>
      <c r="DO110" s="1">
        <v>0</v>
      </c>
      <c r="DP110" s="1">
        <v>0</v>
      </c>
      <c r="DQ110" s="1">
        <v>0</v>
      </c>
    </row>
    <row r="111" spans="1:121" x14ac:dyDescent="0.25">
      <c r="A111" s="1" t="s">
        <v>56</v>
      </c>
      <c r="B111" s="1" t="s">
        <v>188</v>
      </c>
      <c r="C111" t="s">
        <v>629</v>
      </c>
      <c r="D111" t="s">
        <v>630</v>
      </c>
      <c r="E111" t="s">
        <v>455</v>
      </c>
      <c r="F111" s="1" t="s">
        <v>279</v>
      </c>
      <c r="G111">
        <v>1</v>
      </c>
      <c r="H111" s="1">
        <f>table1[[#This Row],[Retail Paper/Board W]]+table1[[#This Row],[Retail Rec.Pap/Board]]</f>
        <v>9</v>
      </c>
      <c r="I111" s="1">
        <v>9</v>
      </c>
      <c r="J111" s="1">
        <v>0</v>
      </c>
      <c r="K111" s="1">
        <f>table1[[#This Row],[Ret.Corrugated W.]]+table1[[#This Row],[Retail Rec.Cor.Board]]</f>
        <v>0</v>
      </c>
      <c r="L111" s="1">
        <v>0</v>
      </c>
      <c r="M111" s="1">
        <v>0</v>
      </c>
      <c r="N111" s="1">
        <f>table1[[#This Row],[Retail Polyst.W.]]+table1[[#This Row],[Retail Rec.Polyst.W.]]</f>
        <v>0</v>
      </c>
      <c r="O111" s="1">
        <v>0</v>
      </c>
      <c r="P111" s="1">
        <v>0</v>
      </c>
      <c r="Q111" s="1">
        <f>table1[[#This Row],[Retail PET W.]]+table1[[#This Row],[RetPetRecWeight]]</f>
        <v>0</v>
      </c>
      <c r="R111" s="1">
        <v>0</v>
      </c>
      <c r="S111" s="1">
        <v>0</v>
      </c>
      <c r="T111" s="1">
        <f>table1[[#This Row],[Retail Oth.Plast.W.]]+table1[[#This Row],[Retail Rec.Plast.W.]]</f>
        <v>0</v>
      </c>
      <c r="U111" s="1">
        <v>0</v>
      </c>
      <c r="V111" s="1">
        <v>0</v>
      </c>
      <c r="W111" s="1">
        <v>0</v>
      </c>
      <c r="X111" s="1">
        <v>0</v>
      </c>
      <c r="Y111" s="1">
        <f>table1[[#This Row],[Retail PP W.]]+table1[[#This Row],[Retail PP Rec.W.]]</f>
        <v>0</v>
      </c>
      <c r="Z111" s="1">
        <v>0</v>
      </c>
      <c r="AA111" s="1">
        <v>0</v>
      </c>
      <c r="AB111" s="1">
        <f>table1[[#This Row],[Retail PS W.]]+table1[[#This Row],[Retail PS Rec.W.]]</f>
        <v>0</v>
      </c>
      <c r="AC111" s="1">
        <v>0</v>
      </c>
      <c r="AD111" s="1">
        <v>0</v>
      </c>
      <c r="AE111" s="1">
        <f>table1[[#This Row],[Retail PC W.]]+table1[[#This Row],[Retail PC Rec.W.]]</f>
        <v>0</v>
      </c>
      <c r="AF111" s="1">
        <v>0</v>
      </c>
      <c r="AG111" s="1">
        <v>0</v>
      </c>
      <c r="AH111" s="1">
        <f>table1[[#This Row],[Retail LDPE W.]]+table1[[#This Row],[Retail LDPE Rec.W.]]</f>
        <v>0</v>
      </c>
      <c r="AI111" s="1">
        <v>0</v>
      </c>
      <c r="AJ111" s="1">
        <v>0</v>
      </c>
      <c r="AK111" s="1">
        <f>table1[[#This Row],[Retail PVC W.]]+table1[[#This Row],[Retail PVC Rec.W.]]</f>
        <v>0</v>
      </c>
      <c r="AL111" s="1">
        <v>0</v>
      </c>
      <c r="AM111" s="1">
        <v>0</v>
      </c>
      <c r="AN111" s="1">
        <f>table1[[#This Row],[Retail HDPE W.]]+table1[[#This Row],[Retail HDPE Rec.W.]]</f>
        <v>0</v>
      </c>
      <c r="AO111" s="1">
        <v>0</v>
      </c>
      <c r="AP111" s="1">
        <v>0</v>
      </c>
      <c r="AQ111" s="1">
        <v>0</v>
      </c>
      <c r="AR111">
        <v>1</v>
      </c>
      <c r="AS111" s="1">
        <f>table1[[#This Row],[OB1 Paper/Board W]]+table1[[#This Row],[OB1 Rec.Pap/Board]]</f>
        <v>0</v>
      </c>
      <c r="AT111" s="1">
        <v>0</v>
      </c>
      <c r="AU111" s="1">
        <v>0</v>
      </c>
      <c r="AV111" s="1">
        <f>table1[[#This Row],[OB1 Corrugated W.]]+table1[[#This Row],[OB1 Rec.Cor.Board]]</f>
        <v>0</v>
      </c>
      <c r="AW111" s="1">
        <v>0</v>
      </c>
      <c r="AX111" s="1">
        <v>0</v>
      </c>
      <c r="AY111" s="1">
        <f>table1[[#This Row],[OB1 Polyst.W.]]+table1[[#This Row],[OB1 Rec.Polyst.W.]]</f>
        <v>0</v>
      </c>
      <c r="AZ111" s="1">
        <v>0</v>
      </c>
      <c r="BA111" s="1">
        <v>0</v>
      </c>
      <c r="BB111" s="1">
        <f>table1[[#This Row],[OB1 PET W.]]+table1[[#This Row],[OB1PetRecWeight]]</f>
        <v>0</v>
      </c>
      <c r="BC111" s="1">
        <v>0</v>
      </c>
      <c r="BD111" s="1">
        <v>0</v>
      </c>
      <c r="BE111" s="1">
        <f>table1[[#This Row],[OB1 Oth.Plast.W.]]+table1[[#This Row],[OB1 O.Plas.Rec.W.]]</f>
        <v>0</v>
      </c>
      <c r="BF111" s="1">
        <v>0</v>
      </c>
      <c r="BG111" s="1">
        <v>0</v>
      </c>
      <c r="BH111" s="1">
        <v>0</v>
      </c>
      <c r="BI111" s="1">
        <f>table1[[#This Row],[OB1 PP W.]]+table1[[#This Row],[OB1 PP Rec.W.]]</f>
        <v>0</v>
      </c>
      <c r="BJ111" s="1">
        <v>0</v>
      </c>
      <c r="BK111" s="1">
        <v>0</v>
      </c>
      <c r="BL111" s="1">
        <f>table1[[#This Row],[OB1 PS W.]]+table1[[#This Row],[OB1 PS Rec.W.]]</f>
        <v>0</v>
      </c>
      <c r="BM111" s="1">
        <v>0</v>
      </c>
      <c r="BN111" s="1">
        <v>0</v>
      </c>
      <c r="BO111" s="1">
        <f>table1[[#This Row],[OB1 PC W.]]+table1[[#This Row],[OB1 PC Rec.W.]]</f>
        <v>0</v>
      </c>
      <c r="BP111" s="1">
        <v>0</v>
      </c>
      <c r="BQ111" s="1">
        <v>0</v>
      </c>
      <c r="BR111" s="1">
        <f>table1[[#This Row],[OB1 LDPE W.]]+table1[[#This Row],[OB1 LDPE Rec.W.]]</f>
        <v>0</v>
      </c>
      <c r="BS111" s="1">
        <v>0</v>
      </c>
      <c r="BT111" s="1">
        <v>0</v>
      </c>
      <c r="BU111" s="1">
        <f>table1[[#This Row],[OB1 PVC W.]]+table1[[#This Row],[OB1 PVC Rec.W.]]</f>
        <v>0</v>
      </c>
      <c r="BV111" s="1">
        <v>0</v>
      </c>
      <c r="BW111" s="1">
        <v>0</v>
      </c>
      <c r="BX111" s="1">
        <f>table1[[#This Row],[OB1 HDPE W.]]+table1[[#This Row],[OB1 HDPE Rec.W.]]</f>
        <v>0</v>
      </c>
      <c r="BY111" s="1">
        <v>0</v>
      </c>
      <c r="BZ111" s="1">
        <v>0</v>
      </c>
      <c r="CA111" s="1">
        <f>table1[[#This Row],[OB1 EPS W.]]+table1[[#This Row],[OB1 EPS Rec.W.]]</f>
        <v>0</v>
      </c>
      <c r="CB111" s="1">
        <v>0</v>
      </c>
      <c r="CC111" s="1">
        <v>0</v>
      </c>
      <c r="CD111" s="1">
        <v>0</v>
      </c>
      <c r="CE111">
        <v>30</v>
      </c>
      <c r="CF111" s="1">
        <f>table1[[#This Row],[OB2 Paper/Board W]]+table1[[#This Row],[OB2 Rec.Pap/Board]]</f>
        <v>0</v>
      </c>
      <c r="CG111" s="1">
        <v>0</v>
      </c>
      <c r="CH111" s="1">
        <v>0</v>
      </c>
      <c r="CI111" s="1">
        <f>table1[[#This Row],[OB2 Corrugated W.]]+table1[[#This Row],[OB2 Rec.Cor.Board]]</f>
        <v>410</v>
      </c>
      <c r="CJ111" s="1">
        <v>135</v>
      </c>
      <c r="CK111" s="1">
        <v>275</v>
      </c>
      <c r="CL111" s="1">
        <f>table1[[#This Row],[OB2 Polyst.W.]]+table1[[#This Row],[OB2 Rec.Polyst.W.]]</f>
        <v>0</v>
      </c>
      <c r="CM111" s="1">
        <v>0</v>
      </c>
      <c r="CN111" s="1">
        <v>0</v>
      </c>
      <c r="CO111" s="1">
        <f>table1[[#This Row],[OB2 PET W.]]+table1[[#This Row],[OB2PetRecWeight]]</f>
        <v>0</v>
      </c>
      <c r="CP111" s="1">
        <v>0</v>
      </c>
      <c r="CQ111" s="1">
        <v>0</v>
      </c>
      <c r="CR111" s="1">
        <v>0</v>
      </c>
      <c r="CS111" s="1">
        <v>0</v>
      </c>
      <c r="CT111" s="1">
        <v>0</v>
      </c>
      <c r="CU111" s="1">
        <v>0</v>
      </c>
      <c r="CV111" s="1">
        <f>table1[[#This Row],[OB2 PP W.]]+table1[[#This Row],[OB2 PP Rec.W.]]</f>
        <v>0</v>
      </c>
      <c r="CW111" s="1">
        <v>0</v>
      </c>
      <c r="CX111" s="1">
        <v>0</v>
      </c>
      <c r="CY111" s="1">
        <f>table1[[#This Row],[OB2 PS W.]]+table1[[#This Row],[OB2 PS Rec.W.]]</f>
        <v>0</v>
      </c>
      <c r="CZ111" s="1">
        <v>0</v>
      </c>
      <c r="DA111" s="1">
        <v>0</v>
      </c>
      <c r="DB111" s="1">
        <f>table1[[#This Row],[OB2 PC W.]]+table1[[#This Row],[OB2 PC Rec.W.]]</f>
        <v>0</v>
      </c>
      <c r="DC111" s="1">
        <v>0</v>
      </c>
      <c r="DD111" s="1">
        <v>0</v>
      </c>
      <c r="DE111" s="1">
        <f>table1[[#This Row],[OB2 LDPE W.]]+table1[[#This Row],[OB2 LDPE Rec.W.]]</f>
        <v>0</v>
      </c>
      <c r="DF111" s="1">
        <v>0</v>
      </c>
      <c r="DG111" s="1">
        <v>0</v>
      </c>
      <c r="DH111" s="1">
        <f>table1[[#This Row],[OB2 PVC W.]]+table1[[#This Row],[OB2 PVC Rec.W.]]</f>
        <v>0</v>
      </c>
      <c r="DI111" s="1">
        <v>0</v>
      </c>
      <c r="DJ111" s="1">
        <v>0</v>
      </c>
      <c r="DK111" s="1">
        <f>table1[[#This Row],[OB2 HDPE W.]]+table1[[#This Row],[OB2 HDPE Rec.W.]]</f>
        <v>0</v>
      </c>
      <c r="DL111" s="1">
        <v>0</v>
      </c>
      <c r="DM111" s="1">
        <v>0</v>
      </c>
      <c r="DN111" s="1">
        <f>table1[[#This Row],[OB2 EPS W.]]+table1[[#This Row],[OB2 EPS Rec.W.]]</f>
        <v>0</v>
      </c>
      <c r="DO111" s="1">
        <v>0</v>
      </c>
      <c r="DP111" s="1">
        <v>0</v>
      </c>
      <c r="DQ111" s="1">
        <v>0</v>
      </c>
    </row>
    <row r="112" spans="1:121" x14ac:dyDescent="0.25">
      <c r="A112" s="1" t="s">
        <v>57</v>
      </c>
      <c r="B112" s="1" t="s">
        <v>187</v>
      </c>
      <c r="C112" t="s">
        <v>631</v>
      </c>
      <c r="D112" t="s">
        <v>632</v>
      </c>
      <c r="E112" t="s">
        <v>455</v>
      </c>
      <c r="F112" s="1" t="s">
        <v>279</v>
      </c>
      <c r="G112">
        <v>1</v>
      </c>
      <c r="H112" s="1">
        <f>table1[[#This Row],[Retail Paper/Board W]]+table1[[#This Row],[Retail Rec.Pap/Board]]</f>
        <v>8</v>
      </c>
      <c r="I112" s="1">
        <v>8</v>
      </c>
      <c r="J112" s="1">
        <v>0</v>
      </c>
      <c r="K112" s="1">
        <f>table1[[#This Row],[Ret.Corrugated W.]]+table1[[#This Row],[Retail Rec.Cor.Board]]</f>
        <v>77</v>
      </c>
      <c r="L112" s="1">
        <v>40</v>
      </c>
      <c r="M112" s="1">
        <v>37</v>
      </c>
      <c r="N112" s="1">
        <f>table1[[#This Row],[Retail Polyst.W.]]+table1[[#This Row],[Retail Rec.Polyst.W.]]</f>
        <v>0</v>
      </c>
      <c r="O112" s="1">
        <v>0</v>
      </c>
      <c r="P112" s="1">
        <v>0</v>
      </c>
      <c r="Q112" s="1">
        <f>table1[[#This Row],[Retail PET W.]]+table1[[#This Row],[RetPetRecWeight]]</f>
        <v>0</v>
      </c>
      <c r="R112" s="1">
        <v>0</v>
      </c>
      <c r="S112" s="1">
        <v>0</v>
      </c>
      <c r="T112" s="1">
        <f>table1[[#This Row],[Retail Oth.Plast.W.]]+table1[[#This Row],[Retail Rec.Plast.W.]]</f>
        <v>0</v>
      </c>
      <c r="U112" s="1">
        <v>0</v>
      </c>
      <c r="V112" s="1">
        <v>0</v>
      </c>
      <c r="W112" s="1">
        <v>0</v>
      </c>
      <c r="X112" s="1">
        <v>0</v>
      </c>
      <c r="Y112" s="1">
        <f>table1[[#This Row],[Retail PP W.]]+table1[[#This Row],[Retail PP Rec.W.]]</f>
        <v>0</v>
      </c>
      <c r="Z112" s="1">
        <v>0</v>
      </c>
      <c r="AA112" s="1">
        <v>0</v>
      </c>
      <c r="AB112" s="1">
        <f>table1[[#This Row],[Retail PS W.]]+table1[[#This Row],[Retail PS Rec.W.]]</f>
        <v>0</v>
      </c>
      <c r="AC112" s="1">
        <v>0</v>
      </c>
      <c r="AD112" s="1">
        <v>0</v>
      </c>
      <c r="AE112" s="1">
        <f>table1[[#This Row],[Retail PC W.]]+table1[[#This Row],[Retail PC Rec.W.]]</f>
        <v>0</v>
      </c>
      <c r="AF112" s="1">
        <v>0</v>
      </c>
      <c r="AG112" s="1">
        <v>0</v>
      </c>
      <c r="AH112" s="1">
        <f>table1[[#This Row],[Retail LDPE W.]]+table1[[#This Row],[Retail LDPE Rec.W.]]</f>
        <v>0</v>
      </c>
      <c r="AI112" s="1">
        <v>0</v>
      </c>
      <c r="AJ112" s="1">
        <v>0</v>
      </c>
      <c r="AK112" s="1">
        <f>table1[[#This Row],[Retail PVC W.]]+table1[[#This Row],[Retail PVC Rec.W.]]</f>
        <v>0</v>
      </c>
      <c r="AL112" s="1">
        <v>0</v>
      </c>
      <c r="AM112" s="1">
        <v>0</v>
      </c>
      <c r="AN112" s="1">
        <f>table1[[#This Row],[Retail HDPE W.]]+table1[[#This Row],[Retail HDPE Rec.W.]]</f>
        <v>0</v>
      </c>
      <c r="AO112" s="1">
        <v>0</v>
      </c>
      <c r="AP112" s="1">
        <v>0</v>
      </c>
      <c r="AQ112" s="1">
        <v>0</v>
      </c>
      <c r="AR112">
        <v>1</v>
      </c>
      <c r="AS112" s="1">
        <f>table1[[#This Row],[OB1 Paper/Board W]]+table1[[#This Row],[OB1 Rec.Pap/Board]]</f>
        <v>0</v>
      </c>
      <c r="AT112" s="1">
        <v>0</v>
      </c>
      <c r="AU112" s="1">
        <v>0</v>
      </c>
      <c r="AV112" s="1">
        <f>table1[[#This Row],[OB1 Corrugated W.]]+table1[[#This Row],[OB1 Rec.Cor.Board]]</f>
        <v>134</v>
      </c>
      <c r="AW112" s="1">
        <v>80</v>
      </c>
      <c r="AX112" s="1">
        <v>54</v>
      </c>
      <c r="AY112" s="1">
        <f>table1[[#This Row],[OB1 Polyst.W.]]+table1[[#This Row],[OB1 Rec.Polyst.W.]]</f>
        <v>0</v>
      </c>
      <c r="AZ112" s="1">
        <v>0</v>
      </c>
      <c r="BA112" s="1">
        <v>0</v>
      </c>
      <c r="BB112" s="1">
        <f>table1[[#This Row],[OB1 PET W.]]+table1[[#This Row],[OB1PetRecWeight]]</f>
        <v>0</v>
      </c>
      <c r="BC112" s="1">
        <v>0</v>
      </c>
      <c r="BD112" s="1">
        <v>0</v>
      </c>
      <c r="BE112" s="1">
        <f>table1[[#This Row],[OB1 Oth.Plast.W.]]+table1[[#This Row],[OB1 O.Plas.Rec.W.]]</f>
        <v>0</v>
      </c>
      <c r="BF112" s="1">
        <v>0</v>
      </c>
      <c r="BG112" s="1">
        <v>0</v>
      </c>
      <c r="BH112" s="1">
        <v>0</v>
      </c>
      <c r="BI112" s="1">
        <f>table1[[#This Row],[OB1 PP W.]]+table1[[#This Row],[OB1 PP Rec.W.]]</f>
        <v>0</v>
      </c>
      <c r="BJ112" s="1">
        <v>0</v>
      </c>
      <c r="BK112" s="1">
        <v>0</v>
      </c>
      <c r="BL112" s="1">
        <f>table1[[#This Row],[OB1 PS W.]]+table1[[#This Row],[OB1 PS Rec.W.]]</f>
        <v>0</v>
      </c>
      <c r="BM112" s="1">
        <v>0</v>
      </c>
      <c r="BN112" s="1">
        <v>0</v>
      </c>
      <c r="BO112" s="1">
        <f>table1[[#This Row],[OB1 PC W.]]+table1[[#This Row],[OB1 PC Rec.W.]]</f>
        <v>0</v>
      </c>
      <c r="BP112" s="1">
        <v>0</v>
      </c>
      <c r="BQ112" s="1">
        <v>0</v>
      </c>
      <c r="BR112" s="1">
        <f>table1[[#This Row],[OB1 LDPE W.]]+table1[[#This Row],[OB1 LDPE Rec.W.]]</f>
        <v>0</v>
      </c>
      <c r="BS112" s="1">
        <v>0</v>
      </c>
      <c r="BT112" s="1">
        <v>0</v>
      </c>
      <c r="BU112" s="1">
        <f>table1[[#This Row],[OB1 PVC W.]]+table1[[#This Row],[OB1 PVC Rec.W.]]</f>
        <v>0</v>
      </c>
      <c r="BV112" s="1">
        <v>0</v>
      </c>
      <c r="BW112" s="1">
        <v>0</v>
      </c>
      <c r="BX112" s="1">
        <f>table1[[#This Row],[OB1 HDPE W.]]+table1[[#This Row],[OB1 HDPE Rec.W.]]</f>
        <v>0</v>
      </c>
      <c r="BY112" s="1">
        <v>0</v>
      </c>
      <c r="BZ112" s="1">
        <v>0</v>
      </c>
      <c r="CA112" s="1">
        <f>table1[[#This Row],[OB1 EPS W.]]+table1[[#This Row],[OB1 EPS Rec.W.]]</f>
        <v>0</v>
      </c>
      <c r="CB112" s="1">
        <v>0</v>
      </c>
      <c r="CC112" s="1">
        <v>0</v>
      </c>
      <c r="CD112" s="1">
        <v>0</v>
      </c>
      <c r="CE112">
        <v>30</v>
      </c>
      <c r="CF112" s="1">
        <f>table1[[#This Row],[OB2 Paper/Board W]]+table1[[#This Row],[OB2 Rec.Pap/Board]]</f>
        <v>2</v>
      </c>
      <c r="CG112" s="1">
        <v>2</v>
      </c>
      <c r="CH112" s="1">
        <v>0</v>
      </c>
      <c r="CI112" s="1">
        <f>table1[[#This Row],[OB2 Corrugated W.]]+table1[[#This Row],[OB2 Rec.Cor.Board]]</f>
        <v>1186</v>
      </c>
      <c r="CJ112" s="1">
        <v>710</v>
      </c>
      <c r="CK112" s="1">
        <v>476</v>
      </c>
      <c r="CL112" s="1">
        <f>table1[[#This Row],[OB2 Polyst.W.]]+table1[[#This Row],[OB2 Rec.Polyst.W.]]</f>
        <v>0</v>
      </c>
      <c r="CM112" s="1">
        <v>0</v>
      </c>
      <c r="CN112" s="1">
        <v>0</v>
      </c>
      <c r="CO112" s="1">
        <f>table1[[#This Row],[OB2 PET W.]]+table1[[#This Row],[OB2PetRecWeight]]</f>
        <v>0</v>
      </c>
      <c r="CP112" s="1">
        <v>0</v>
      </c>
      <c r="CQ112" s="1">
        <v>0</v>
      </c>
      <c r="CR112" s="1">
        <v>0</v>
      </c>
      <c r="CS112" s="1">
        <v>0</v>
      </c>
      <c r="CT112" s="1">
        <v>0</v>
      </c>
      <c r="CU112" s="1">
        <v>0</v>
      </c>
      <c r="CV112" s="1">
        <f>table1[[#This Row],[OB2 PP W.]]+table1[[#This Row],[OB2 PP Rec.W.]]</f>
        <v>0</v>
      </c>
      <c r="CW112" s="1">
        <v>0</v>
      </c>
      <c r="CX112" s="1">
        <v>0</v>
      </c>
      <c r="CY112" s="1">
        <f>table1[[#This Row],[OB2 PS W.]]+table1[[#This Row],[OB2 PS Rec.W.]]</f>
        <v>0</v>
      </c>
      <c r="CZ112" s="1">
        <v>0</v>
      </c>
      <c r="DA112" s="1">
        <v>0</v>
      </c>
      <c r="DB112" s="1">
        <f>table1[[#This Row],[OB2 PC W.]]+table1[[#This Row],[OB2 PC Rec.W.]]</f>
        <v>0</v>
      </c>
      <c r="DC112" s="1">
        <v>0</v>
      </c>
      <c r="DD112" s="1">
        <v>0</v>
      </c>
      <c r="DE112" s="1">
        <f>table1[[#This Row],[OB2 LDPE W.]]+table1[[#This Row],[OB2 LDPE Rec.W.]]</f>
        <v>0</v>
      </c>
      <c r="DF112" s="1">
        <v>0</v>
      </c>
      <c r="DG112" s="1">
        <v>0</v>
      </c>
      <c r="DH112" s="1">
        <f>table1[[#This Row],[OB2 PVC W.]]+table1[[#This Row],[OB2 PVC Rec.W.]]</f>
        <v>0</v>
      </c>
      <c r="DI112" s="1">
        <v>0</v>
      </c>
      <c r="DJ112" s="1">
        <v>0</v>
      </c>
      <c r="DK112" s="1">
        <f>table1[[#This Row],[OB2 HDPE W.]]+table1[[#This Row],[OB2 HDPE Rec.W.]]</f>
        <v>0</v>
      </c>
      <c r="DL112" s="1">
        <v>0</v>
      </c>
      <c r="DM112" s="1">
        <v>0</v>
      </c>
      <c r="DN112" s="1">
        <f>table1[[#This Row],[OB2 EPS W.]]+table1[[#This Row],[OB2 EPS Rec.W.]]</f>
        <v>0</v>
      </c>
      <c r="DO112" s="1">
        <v>0</v>
      </c>
      <c r="DP112" s="1">
        <v>0</v>
      </c>
      <c r="DQ112" s="1">
        <v>0</v>
      </c>
    </row>
    <row r="113" spans="1:121" x14ac:dyDescent="0.25">
      <c r="A113" s="1" t="s">
        <v>58</v>
      </c>
      <c r="B113" s="1" t="s">
        <v>207</v>
      </c>
      <c r="C113" t="s">
        <v>633</v>
      </c>
      <c r="D113" t="s">
        <v>455</v>
      </c>
      <c r="E113" t="s">
        <v>455</v>
      </c>
      <c r="F113" s="1" t="s">
        <v>279</v>
      </c>
      <c r="G113">
        <v>1</v>
      </c>
      <c r="H113" s="1">
        <f>table1[[#This Row],[Retail Paper/Board W]]+table1[[#This Row],[Retail Rec.Pap/Board]]</f>
        <v>9</v>
      </c>
      <c r="I113" s="1">
        <v>9</v>
      </c>
      <c r="J113" s="1">
        <v>0</v>
      </c>
      <c r="K113" s="1">
        <f>table1[[#This Row],[Ret.Corrugated W.]]+table1[[#This Row],[Retail Rec.Cor.Board]]</f>
        <v>0</v>
      </c>
      <c r="L113" s="1">
        <v>0</v>
      </c>
      <c r="M113" s="1">
        <v>0</v>
      </c>
      <c r="N113" s="1">
        <f>table1[[#This Row],[Retail Polyst.W.]]+table1[[#This Row],[Retail Rec.Polyst.W.]]</f>
        <v>0</v>
      </c>
      <c r="O113" s="1">
        <v>0</v>
      </c>
      <c r="P113" s="1">
        <v>0</v>
      </c>
      <c r="Q113" s="1">
        <f>table1[[#This Row],[Retail PET W.]]+table1[[#This Row],[RetPetRecWeight]]</f>
        <v>0</v>
      </c>
      <c r="R113" s="1">
        <v>0</v>
      </c>
      <c r="S113" s="1">
        <v>0</v>
      </c>
      <c r="T113" s="1">
        <f>table1[[#This Row],[Retail Oth.Plast.W.]]+table1[[#This Row],[Retail Rec.Plast.W.]]</f>
        <v>0</v>
      </c>
      <c r="U113" s="1">
        <v>0</v>
      </c>
      <c r="V113" s="1">
        <v>0</v>
      </c>
      <c r="W113" s="1">
        <v>0</v>
      </c>
      <c r="X113" s="1">
        <v>0</v>
      </c>
      <c r="Y113" s="1">
        <f>table1[[#This Row],[Retail PP W.]]+table1[[#This Row],[Retail PP Rec.W.]]</f>
        <v>0</v>
      </c>
      <c r="Z113" s="1">
        <v>0</v>
      </c>
      <c r="AA113" s="1">
        <v>0</v>
      </c>
      <c r="AB113" s="1">
        <f>table1[[#This Row],[Retail PS W.]]+table1[[#This Row],[Retail PS Rec.W.]]</f>
        <v>0</v>
      </c>
      <c r="AC113" s="1">
        <v>0</v>
      </c>
      <c r="AD113" s="1">
        <v>0</v>
      </c>
      <c r="AE113" s="1">
        <f>table1[[#This Row],[Retail PC W.]]+table1[[#This Row],[Retail PC Rec.W.]]</f>
        <v>0</v>
      </c>
      <c r="AF113" s="1">
        <v>0</v>
      </c>
      <c r="AG113" s="1">
        <v>0</v>
      </c>
      <c r="AH113" s="1">
        <f>table1[[#This Row],[Retail LDPE W.]]+table1[[#This Row],[Retail LDPE Rec.W.]]</f>
        <v>0</v>
      </c>
      <c r="AI113" s="1">
        <v>0</v>
      </c>
      <c r="AJ113" s="1">
        <v>0</v>
      </c>
      <c r="AK113" s="1">
        <f>table1[[#This Row],[Retail PVC W.]]+table1[[#This Row],[Retail PVC Rec.W.]]</f>
        <v>0</v>
      </c>
      <c r="AL113" s="1">
        <v>0</v>
      </c>
      <c r="AM113" s="1">
        <v>0</v>
      </c>
      <c r="AN113" s="1">
        <f>table1[[#This Row],[Retail HDPE W.]]+table1[[#This Row],[Retail HDPE Rec.W.]]</f>
        <v>0</v>
      </c>
      <c r="AO113" s="1">
        <v>0</v>
      </c>
      <c r="AP113" s="1">
        <v>0</v>
      </c>
      <c r="AQ113" s="1">
        <v>0</v>
      </c>
      <c r="AR113">
        <v>6</v>
      </c>
      <c r="AS113" s="1">
        <f>table1[[#This Row],[OB1 Paper/Board W]]+table1[[#This Row],[OB1 Rec.Pap/Board]]</f>
        <v>0</v>
      </c>
      <c r="AT113" s="1">
        <v>0</v>
      </c>
      <c r="AU113" s="1">
        <v>0</v>
      </c>
      <c r="AV113" s="1">
        <f>table1[[#This Row],[OB1 Corrugated W.]]+table1[[#This Row],[OB1 Rec.Cor.Board]]</f>
        <v>0</v>
      </c>
      <c r="AW113" s="1">
        <v>0</v>
      </c>
      <c r="AX113" s="1">
        <v>0</v>
      </c>
      <c r="AY113" s="1">
        <f>table1[[#This Row],[OB1 Polyst.W.]]+table1[[#This Row],[OB1 Rec.Polyst.W.]]</f>
        <v>0</v>
      </c>
      <c r="AZ113" s="1">
        <v>0</v>
      </c>
      <c r="BA113" s="1">
        <v>0</v>
      </c>
      <c r="BB113" s="1">
        <f>table1[[#This Row],[OB1 PET W.]]+table1[[#This Row],[OB1PetRecWeight]]</f>
        <v>0</v>
      </c>
      <c r="BC113" s="1">
        <v>0</v>
      </c>
      <c r="BD113" s="1">
        <v>0</v>
      </c>
      <c r="BE113" s="1">
        <f>table1[[#This Row],[OB1 Oth.Plast.W.]]+table1[[#This Row],[OB1 O.Plas.Rec.W.]]</f>
        <v>0</v>
      </c>
      <c r="BF113" s="1">
        <v>0</v>
      </c>
      <c r="BG113" s="1">
        <v>0</v>
      </c>
      <c r="BH113" s="1">
        <v>0</v>
      </c>
      <c r="BI113" s="1">
        <f>table1[[#This Row],[OB1 PP W.]]+table1[[#This Row],[OB1 PP Rec.W.]]</f>
        <v>0</v>
      </c>
      <c r="BJ113" s="1">
        <v>0</v>
      </c>
      <c r="BK113" s="1">
        <v>0</v>
      </c>
      <c r="BL113" s="1">
        <f>table1[[#This Row],[OB1 PS W.]]+table1[[#This Row],[OB1 PS Rec.W.]]</f>
        <v>0</v>
      </c>
      <c r="BM113" s="1">
        <v>0</v>
      </c>
      <c r="BN113" s="1">
        <v>0</v>
      </c>
      <c r="BO113" s="1">
        <f>table1[[#This Row],[OB1 PC W.]]+table1[[#This Row],[OB1 PC Rec.W.]]</f>
        <v>0</v>
      </c>
      <c r="BP113" s="1">
        <v>0</v>
      </c>
      <c r="BQ113" s="1">
        <v>0</v>
      </c>
      <c r="BR113" s="1">
        <f>table1[[#This Row],[OB1 LDPE W.]]+table1[[#This Row],[OB1 LDPE Rec.W.]]</f>
        <v>0</v>
      </c>
      <c r="BS113" s="1">
        <v>0</v>
      </c>
      <c r="BT113" s="1">
        <v>0</v>
      </c>
      <c r="BU113" s="1">
        <f>table1[[#This Row],[OB1 PVC W.]]+table1[[#This Row],[OB1 PVC Rec.W.]]</f>
        <v>0</v>
      </c>
      <c r="BV113" s="1">
        <v>0</v>
      </c>
      <c r="BW113" s="1">
        <v>0</v>
      </c>
      <c r="BX113" s="1">
        <f>table1[[#This Row],[OB1 HDPE W.]]+table1[[#This Row],[OB1 HDPE Rec.W.]]</f>
        <v>0</v>
      </c>
      <c r="BY113" s="1">
        <v>0</v>
      </c>
      <c r="BZ113" s="1">
        <v>0</v>
      </c>
      <c r="CA113" s="1">
        <f>table1[[#This Row],[OB1 EPS W.]]+table1[[#This Row],[OB1 EPS Rec.W.]]</f>
        <v>0</v>
      </c>
      <c r="CB113" s="1">
        <v>0</v>
      </c>
      <c r="CC113" s="1">
        <v>0</v>
      </c>
      <c r="CD113" s="1">
        <v>0</v>
      </c>
      <c r="CE113">
        <v>0</v>
      </c>
      <c r="CF113" s="1">
        <f>table1[[#This Row],[OB2 Paper/Board W]]+table1[[#This Row],[OB2 Rec.Pap/Board]]</f>
        <v>0</v>
      </c>
      <c r="CG113" s="1">
        <v>0</v>
      </c>
      <c r="CH113" s="1">
        <v>0</v>
      </c>
      <c r="CI113" s="1">
        <f>table1[[#This Row],[OB2 Corrugated W.]]+table1[[#This Row],[OB2 Rec.Cor.Board]]</f>
        <v>410</v>
      </c>
      <c r="CJ113" s="1">
        <v>135</v>
      </c>
      <c r="CK113" s="1">
        <v>275</v>
      </c>
      <c r="CL113" s="1">
        <f>table1[[#This Row],[OB2 Polyst.W.]]+table1[[#This Row],[OB2 Rec.Polyst.W.]]</f>
        <v>0</v>
      </c>
      <c r="CM113" s="1">
        <v>0</v>
      </c>
      <c r="CN113" s="1">
        <v>0</v>
      </c>
      <c r="CO113" s="1">
        <f>table1[[#This Row],[OB2 PET W.]]+table1[[#This Row],[OB2PetRecWeight]]</f>
        <v>0</v>
      </c>
      <c r="CP113" s="1">
        <v>0</v>
      </c>
      <c r="CQ113" s="1">
        <v>0</v>
      </c>
      <c r="CR113" s="1">
        <v>0</v>
      </c>
      <c r="CS113" s="1">
        <v>0</v>
      </c>
      <c r="CT113" s="1">
        <v>0</v>
      </c>
      <c r="CU113" s="1">
        <v>0</v>
      </c>
      <c r="CV113" s="1">
        <f>table1[[#This Row],[OB2 PP W.]]+table1[[#This Row],[OB2 PP Rec.W.]]</f>
        <v>0</v>
      </c>
      <c r="CW113" s="1">
        <v>0</v>
      </c>
      <c r="CX113" s="1">
        <v>0</v>
      </c>
      <c r="CY113" s="1">
        <f>table1[[#This Row],[OB2 PS W.]]+table1[[#This Row],[OB2 PS Rec.W.]]</f>
        <v>0</v>
      </c>
      <c r="CZ113" s="1">
        <v>0</v>
      </c>
      <c r="DA113" s="1">
        <v>0</v>
      </c>
      <c r="DB113" s="1">
        <f>table1[[#This Row],[OB2 PC W.]]+table1[[#This Row],[OB2 PC Rec.W.]]</f>
        <v>0</v>
      </c>
      <c r="DC113" s="1">
        <v>0</v>
      </c>
      <c r="DD113" s="1">
        <v>0</v>
      </c>
      <c r="DE113" s="1">
        <f>table1[[#This Row],[OB2 LDPE W.]]+table1[[#This Row],[OB2 LDPE Rec.W.]]</f>
        <v>0</v>
      </c>
      <c r="DF113" s="1">
        <v>0</v>
      </c>
      <c r="DG113" s="1">
        <v>0</v>
      </c>
      <c r="DH113" s="1">
        <f>table1[[#This Row],[OB2 PVC W.]]+table1[[#This Row],[OB2 PVC Rec.W.]]</f>
        <v>0</v>
      </c>
      <c r="DI113" s="1">
        <v>0</v>
      </c>
      <c r="DJ113" s="1">
        <v>0</v>
      </c>
      <c r="DK113" s="1">
        <f>table1[[#This Row],[OB2 HDPE W.]]+table1[[#This Row],[OB2 HDPE Rec.W.]]</f>
        <v>0</v>
      </c>
      <c r="DL113" s="1">
        <v>0</v>
      </c>
      <c r="DM113" s="1">
        <v>0</v>
      </c>
      <c r="DN113" s="1">
        <f>table1[[#This Row],[OB2 EPS W.]]+table1[[#This Row],[OB2 EPS Rec.W.]]</f>
        <v>0</v>
      </c>
      <c r="DO113" s="1">
        <v>0</v>
      </c>
      <c r="DP113" s="1">
        <v>0</v>
      </c>
      <c r="DQ113" s="1">
        <v>0</v>
      </c>
    </row>
    <row r="114" spans="1:121" x14ac:dyDescent="0.25">
      <c r="A114" s="1" t="s">
        <v>84</v>
      </c>
      <c r="B114" s="1" t="s">
        <v>212</v>
      </c>
      <c r="C114" t="s">
        <v>634</v>
      </c>
      <c r="D114" t="s">
        <v>455</v>
      </c>
      <c r="E114" t="s">
        <v>455</v>
      </c>
      <c r="F114" s="1" t="s">
        <v>279</v>
      </c>
      <c r="G114">
        <v>1</v>
      </c>
      <c r="H114" s="1">
        <f>table1[[#This Row],[Retail Paper/Board W]]+table1[[#This Row],[Retail Rec.Pap/Board]]</f>
        <v>9</v>
      </c>
      <c r="I114" s="1">
        <v>9</v>
      </c>
      <c r="J114" s="1">
        <v>0</v>
      </c>
      <c r="K114" s="1">
        <f>table1[[#This Row],[Ret.Corrugated W.]]+table1[[#This Row],[Retail Rec.Cor.Board]]</f>
        <v>0</v>
      </c>
      <c r="L114" s="1">
        <v>0</v>
      </c>
      <c r="M114" s="1">
        <v>0</v>
      </c>
      <c r="N114" s="1">
        <f>table1[[#This Row],[Retail Polyst.W.]]+table1[[#This Row],[Retail Rec.Polyst.W.]]</f>
        <v>0</v>
      </c>
      <c r="O114" s="1">
        <v>0</v>
      </c>
      <c r="P114" s="1">
        <v>0</v>
      </c>
      <c r="Q114" s="1">
        <f>table1[[#This Row],[Retail PET W.]]+table1[[#This Row],[RetPetRecWeight]]</f>
        <v>0</v>
      </c>
      <c r="R114" s="1">
        <v>0</v>
      </c>
      <c r="S114" s="1">
        <v>0</v>
      </c>
      <c r="T114" s="1">
        <f>table1[[#This Row],[Retail Oth.Plast.W.]]+table1[[#This Row],[Retail Rec.Plast.W.]]</f>
        <v>0</v>
      </c>
      <c r="U114" s="1">
        <v>0</v>
      </c>
      <c r="V114" s="1">
        <v>0</v>
      </c>
      <c r="W114" s="1">
        <v>0</v>
      </c>
      <c r="X114" s="1">
        <v>0</v>
      </c>
      <c r="Y114" s="1">
        <f>table1[[#This Row],[Retail PP W.]]+table1[[#This Row],[Retail PP Rec.W.]]</f>
        <v>0</v>
      </c>
      <c r="Z114" s="1">
        <v>0</v>
      </c>
      <c r="AA114" s="1">
        <v>0</v>
      </c>
      <c r="AB114" s="1">
        <f>table1[[#This Row],[Retail PS W.]]+table1[[#This Row],[Retail PS Rec.W.]]</f>
        <v>0</v>
      </c>
      <c r="AC114" s="1">
        <v>0</v>
      </c>
      <c r="AD114" s="1">
        <v>0</v>
      </c>
      <c r="AE114" s="1">
        <f>table1[[#This Row],[Retail PC W.]]+table1[[#This Row],[Retail PC Rec.W.]]</f>
        <v>0</v>
      </c>
      <c r="AF114" s="1">
        <v>0</v>
      </c>
      <c r="AG114" s="1">
        <v>0</v>
      </c>
      <c r="AH114" s="1">
        <f>table1[[#This Row],[Retail LDPE W.]]+table1[[#This Row],[Retail LDPE Rec.W.]]</f>
        <v>0</v>
      </c>
      <c r="AI114" s="1">
        <v>0</v>
      </c>
      <c r="AJ114" s="1">
        <v>0</v>
      </c>
      <c r="AK114" s="1">
        <f>table1[[#This Row],[Retail PVC W.]]+table1[[#This Row],[Retail PVC Rec.W.]]</f>
        <v>0</v>
      </c>
      <c r="AL114" s="1">
        <v>0</v>
      </c>
      <c r="AM114" s="1">
        <v>0</v>
      </c>
      <c r="AN114" s="1">
        <f>table1[[#This Row],[Retail HDPE W.]]+table1[[#This Row],[Retail HDPE Rec.W.]]</f>
        <v>0</v>
      </c>
      <c r="AO114" s="1">
        <v>0</v>
      </c>
      <c r="AP114" s="1">
        <v>0</v>
      </c>
      <c r="AQ114" s="1">
        <v>0</v>
      </c>
      <c r="AR114">
        <v>6</v>
      </c>
      <c r="AS114" s="1">
        <f>table1[[#This Row],[OB1 Paper/Board W]]+table1[[#This Row],[OB1 Rec.Pap/Board]]</f>
        <v>0</v>
      </c>
      <c r="AT114" s="1">
        <v>0</v>
      </c>
      <c r="AU114" s="1">
        <v>0</v>
      </c>
      <c r="AV114" s="1">
        <f>table1[[#This Row],[OB1 Corrugated W.]]+table1[[#This Row],[OB1 Rec.Cor.Board]]</f>
        <v>0</v>
      </c>
      <c r="AW114" s="1">
        <v>0</v>
      </c>
      <c r="AX114" s="1">
        <v>0</v>
      </c>
      <c r="AY114" s="1">
        <f>table1[[#This Row],[OB1 Polyst.W.]]+table1[[#This Row],[OB1 Rec.Polyst.W.]]</f>
        <v>0</v>
      </c>
      <c r="AZ114" s="1">
        <v>0</v>
      </c>
      <c r="BA114" s="1">
        <v>0</v>
      </c>
      <c r="BB114" s="1">
        <f>table1[[#This Row],[OB1 PET W.]]+table1[[#This Row],[OB1PetRecWeight]]</f>
        <v>0</v>
      </c>
      <c r="BC114" s="1">
        <v>0</v>
      </c>
      <c r="BD114" s="1">
        <v>0</v>
      </c>
      <c r="BE114" s="1">
        <f>table1[[#This Row],[OB1 Oth.Plast.W.]]+table1[[#This Row],[OB1 O.Plas.Rec.W.]]</f>
        <v>0</v>
      </c>
      <c r="BF114" s="1">
        <v>0</v>
      </c>
      <c r="BG114" s="1">
        <v>0</v>
      </c>
      <c r="BH114" s="1">
        <v>0</v>
      </c>
      <c r="BI114" s="1">
        <f>table1[[#This Row],[OB1 PP W.]]+table1[[#This Row],[OB1 PP Rec.W.]]</f>
        <v>0</v>
      </c>
      <c r="BJ114" s="1">
        <v>0</v>
      </c>
      <c r="BK114" s="1">
        <v>0</v>
      </c>
      <c r="BL114" s="1">
        <f>table1[[#This Row],[OB1 PS W.]]+table1[[#This Row],[OB1 PS Rec.W.]]</f>
        <v>0</v>
      </c>
      <c r="BM114" s="1">
        <v>0</v>
      </c>
      <c r="BN114" s="1">
        <v>0</v>
      </c>
      <c r="BO114" s="1">
        <f>table1[[#This Row],[OB1 PC W.]]+table1[[#This Row],[OB1 PC Rec.W.]]</f>
        <v>0</v>
      </c>
      <c r="BP114" s="1">
        <v>0</v>
      </c>
      <c r="BQ114" s="1">
        <v>0</v>
      </c>
      <c r="BR114" s="1">
        <f>table1[[#This Row],[OB1 LDPE W.]]+table1[[#This Row],[OB1 LDPE Rec.W.]]</f>
        <v>0</v>
      </c>
      <c r="BS114" s="1">
        <v>0</v>
      </c>
      <c r="BT114" s="1">
        <v>0</v>
      </c>
      <c r="BU114" s="1">
        <f>table1[[#This Row],[OB1 PVC W.]]+table1[[#This Row],[OB1 PVC Rec.W.]]</f>
        <v>0</v>
      </c>
      <c r="BV114" s="1">
        <v>0</v>
      </c>
      <c r="BW114" s="1">
        <v>0</v>
      </c>
      <c r="BX114" s="1">
        <f>table1[[#This Row],[OB1 HDPE W.]]+table1[[#This Row],[OB1 HDPE Rec.W.]]</f>
        <v>0</v>
      </c>
      <c r="BY114" s="1">
        <v>0</v>
      </c>
      <c r="BZ114" s="1">
        <v>0</v>
      </c>
      <c r="CA114" s="1">
        <f>table1[[#This Row],[OB1 EPS W.]]+table1[[#This Row],[OB1 EPS Rec.W.]]</f>
        <v>0</v>
      </c>
      <c r="CB114" s="1">
        <v>0</v>
      </c>
      <c r="CC114" s="1">
        <v>0</v>
      </c>
      <c r="CD114" s="1">
        <v>0</v>
      </c>
      <c r="CE114">
        <v>0</v>
      </c>
      <c r="CF114" s="1">
        <f>table1[[#This Row],[OB2 Paper/Board W]]+table1[[#This Row],[OB2 Rec.Pap/Board]]</f>
        <v>0</v>
      </c>
      <c r="CG114" s="1">
        <v>0</v>
      </c>
      <c r="CH114" s="1">
        <v>0</v>
      </c>
      <c r="CI114" s="1">
        <f>table1[[#This Row],[OB2 Corrugated W.]]+table1[[#This Row],[OB2 Rec.Cor.Board]]</f>
        <v>410</v>
      </c>
      <c r="CJ114" s="1">
        <v>135</v>
      </c>
      <c r="CK114" s="1">
        <v>275</v>
      </c>
      <c r="CL114" s="1">
        <f>table1[[#This Row],[OB2 Polyst.W.]]+table1[[#This Row],[OB2 Rec.Polyst.W.]]</f>
        <v>0</v>
      </c>
      <c r="CM114" s="1">
        <v>0</v>
      </c>
      <c r="CN114" s="1">
        <v>0</v>
      </c>
      <c r="CO114" s="1">
        <f>table1[[#This Row],[OB2 PET W.]]+table1[[#This Row],[OB2PetRecWeight]]</f>
        <v>0</v>
      </c>
      <c r="CP114" s="1">
        <v>0</v>
      </c>
      <c r="CQ114" s="1">
        <v>0</v>
      </c>
      <c r="CR114" s="1">
        <v>0</v>
      </c>
      <c r="CS114" s="1">
        <v>0</v>
      </c>
      <c r="CT114" s="1">
        <v>0</v>
      </c>
      <c r="CU114" s="1">
        <v>0</v>
      </c>
      <c r="CV114" s="1">
        <f>table1[[#This Row],[OB2 PP W.]]+table1[[#This Row],[OB2 PP Rec.W.]]</f>
        <v>0</v>
      </c>
      <c r="CW114" s="1">
        <v>0</v>
      </c>
      <c r="CX114" s="1">
        <v>0</v>
      </c>
      <c r="CY114" s="1">
        <f>table1[[#This Row],[OB2 PS W.]]+table1[[#This Row],[OB2 PS Rec.W.]]</f>
        <v>0</v>
      </c>
      <c r="CZ114" s="1">
        <v>0</v>
      </c>
      <c r="DA114" s="1">
        <v>0</v>
      </c>
      <c r="DB114" s="1">
        <f>table1[[#This Row],[OB2 PC W.]]+table1[[#This Row],[OB2 PC Rec.W.]]</f>
        <v>0</v>
      </c>
      <c r="DC114" s="1">
        <v>0</v>
      </c>
      <c r="DD114" s="1">
        <v>0</v>
      </c>
      <c r="DE114" s="1">
        <f>table1[[#This Row],[OB2 LDPE W.]]+table1[[#This Row],[OB2 LDPE Rec.W.]]</f>
        <v>0</v>
      </c>
      <c r="DF114" s="1">
        <v>0</v>
      </c>
      <c r="DG114" s="1">
        <v>0</v>
      </c>
      <c r="DH114" s="1">
        <f>table1[[#This Row],[OB2 PVC W.]]+table1[[#This Row],[OB2 PVC Rec.W.]]</f>
        <v>0</v>
      </c>
      <c r="DI114" s="1">
        <v>0</v>
      </c>
      <c r="DJ114" s="1">
        <v>0</v>
      </c>
      <c r="DK114" s="1">
        <f>table1[[#This Row],[OB2 HDPE W.]]+table1[[#This Row],[OB2 HDPE Rec.W.]]</f>
        <v>0</v>
      </c>
      <c r="DL114" s="1">
        <v>0</v>
      </c>
      <c r="DM114" s="1">
        <v>0</v>
      </c>
      <c r="DN114" s="1">
        <f>table1[[#This Row],[OB2 EPS W.]]+table1[[#This Row],[OB2 EPS Rec.W.]]</f>
        <v>0</v>
      </c>
      <c r="DO114" s="1">
        <v>0</v>
      </c>
      <c r="DP114" s="1">
        <v>0</v>
      </c>
      <c r="DQ114" s="1">
        <v>0</v>
      </c>
    </row>
    <row r="115" spans="1:121" x14ac:dyDescent="0.25">
      <c r="A115" s="1" t="s">
        <v>85</v>
      </c>
      <c r="B115" s="1" t="s">
        <v>211</v>
      </c>
      <c r="C115" t="s">
        <v>635</v>
      </c>
      <c r="D115" t="s">
        <v>455</v>
      </c>
      <c r="E115" t="s">
        <v>455</v>
      </c>
      <c r="F115" s="1" t="s">
        <v>279</v>
      </c>
      <c r="G115">
        <v>1</v>
      </c>
      <c r="H115" s="1">
        <f>table1[[#This Row],[Retail Paper/Board W]]+table1[[#This Row],[Retail Rec.Pap/Board]]</f>
        <v>9</v>
      </c>
      <c r="I115" s="1">
        <v>9</v>
      </c>
      <c r="J115" s="1">
        <v>0</v>
      </c>
      <c r="K115" s="1">
        <f>table1[[#This Row],[Ret.Corrugated W.]]+table1[[#This Row],[Retail Rec.Cor.Board]]</f>
        <v>0</v>
      </c>
      <c r="L115" s="1">
        <v>0</v>
      </c>
      <c r="M115" s="1">
        <v>0</v>
      </c>
      <c r="N115" s="1">
        <f>table1[[#This Row],[Retail Polyst.W.]]+table1[[#This Row],[Retail Rec.Polyst.W.]]</f>
        <v>0</v>
      </c>
      <c r="O115" s="1">
        <v>0</v>
      </c>
      <c r="P115" s="1">
        <v>0</v>
      </c>
      <c r="Q115" s="1">
        <f>table1[[#This Row],[Retail PET W.]]+table1[[#This Row],[RetPetRecWeight]]</f>
        <v>0</v>
      </c>
      <c r="R115" s="1">
        <v>0</v>
      </c>
      <c r="S115" s="1">
        <v>0</v>
      </c>
      <c r="T115" s="1">
        <f>table1[[#This Row],[Retail Oth.Plast.W.]]+table1[[#This Row],[Retail Rec.Plast.W.]]</f>
        <v>0</v>
      </c>
      <c r="U115" s="1">
        <v>0</v>
      </c>
      <c r="V115" s="1">
        <v>0</v>
      </c>
      <c r="W115" s="1">
        <v>0</v>
      </c>
      <c r="X115" s="1">
        <v>0</v>
      </c>
      <c r="Y115" s="1">
        <f>table1[[#This Row],[Retail PP W.]]+table1[[#This Row],[Retail PP Rec.W.]]</f>
        <v>0</v>
      </c>
      <c r="Z115" s="1">
        <v>0</v>
      </c>
      <c r="AA115" s="1">
        <v>0</v>
      </c>
      <c r="AB115" s="1">
        <f>table1[[#This Row],[Retail PS W.]]+table1[[#This Row],[Retail PS Rec.W.]]</f>
        <v>0</v>
      </c>
      <c r="AC115" s="1">
        <v>0</v>
      </c>
      <c r="AD115" s="1">
        <v>0</v>
      </c>
      <c r="AE115" s="1">
        <f>table1[[#This Row],[Retail PC W.]]+table1[[#This Row],[Retail PC Rec.W.]]</f>
        <v>0</v>
      </c>
      <c r="AF115" s="1">
        <v>0</v>
      </c>
      <c r="AG115" s="1">
        <v>0</v>
      </c>
      <c r="AH115" s="1">
        <f>table1[[#This Row],[Retail LDPE W.]]+table1[[#This Row],[Retail LDPE Rec.W.]]</f>
        <v>0</v>
      </c>
      <c r="AI115" s="1">
        <v>0</v>
      </c>
      <c r="AJ115" s="1">
        <v>0</v>
      </c>
      <c r="AK115" s="1">
        <f>table1[[#This Row],[Retail PVC W.]]+table1[[#This Row],[Retail PVC Rec.W.]]</f>
        <v>0</v>
      </c>
      <c r="AL115" s="1">
        <v>0</v>
      </c>
      <c r="AM115" s="1">
        <v>0</v>
      </c>
      <c r="AN115" s="1">
        <f>table1[[#This Row],[Retail HDPE W.]]+table1[[#This Row],[Retail HDPE Rec.W.]]</f>
        <v>0</v>
      </c>
      <c r="AO115" s="1">
        <v>0</v>
      </c>
      <c r="AP115" s="1">
        <v>0</v>
      </c>
      <c r="AQ115" s="1">
        <v>0</v>
      </c>
      <c r="AR115">
        <v>6</v>
      </c>
      <c r="AS115" s="1">
        <f>table1[[#This Row],[OB1 Paper/Board W]]+table1[[#This Row],[OB1 Rec.Pap/Board]]</f>
        <v>0</v>
      </c>
      <c r="AT115" s="1">
        <v>0</v>
      </c>
      <c r="AU115" s="1">
        <v>0</v>
      </c>
      <c r="AV115" s="1">
        <f>table1[[#This Row],[OB1 Corrugated W.]]+table1[[#This Row],[OB1 Rec.Cor.Board]]</f>
        <v>0</v>
      </c>
      <c r="AW115" s="1">
        <v>0</v>
      </c>
      <c r="AX115" s="1">
        <v>0</v>
      </c>
      <c r="AY115" s="1">
        <f>table1[[#This Row],[OB1 Polyst.W.]]+table1[[#This Row],[OB1 Rec.Polyst.W.]]</f>
        <v>0</v>
      </c>
      <c r="AZ115" s="1">
        <v>0</v>
      </c>
      <c r="BA115" s="1">
        <v>0</v>
      </c>
      <c r="BB115" s="1">
        <f>table1[[#This Row],[OB1 PET W.]]+table1[[#This Row],[OB1PetRecWeight]]</f>
        <v>0</v>
      </c>
      <c r="BC115" s="1">
        <v>0</v>
      </c>
      <c r="BD115" s="1">
        <v>0</v>
      </c>
      <c r="BE115" s="1">
        <f>table1[[#This Row],[OB1 Oth.Plast.W.]]+table1[[#This Row],[OB1 O.Plas.Rec.W.]]</f>
        <v>0</v>
      </c>
      <c r="BF115" s="1">
        <v>0</v>
      </c>
      <c r="BG115" s="1">
        <v>0</v>
      </c>
      <c r="BH115" s="1">
        <v>0</v>
      </c>
      <c r="BI115" s="1">
        <f>table1[[#This Row],[OB1 PP W.]]+table1[[#This Row],[OB1 PP Rec.W.]]</f>
        <v>0</v>
      </c>
      <c r="BJ115" s="1">
        <v>0</v>
      </c>
      <c r="BK115" s="1">
        <v>0</v>
      </c>
      <c r="BL115" s="1">
        <f>table1[[#This Row],[OB1 PS W.]]+table1[[#This Row],[OB1 PS Rec.W.]]</f>
        <v>0</v>
      </c>
      <c r="BM115" s="1">
        <v>0</v>
      </c>
      <c r="BN115" s="1">
        <v>0</v>
      </c>
      <c r="BO115" s="1">
        <f>table1[[#This Row],[OB1 PC W.]]+table1[[#This Row],[OB1 PC Rec.W.]]</f>
        <v>0</v>
      </c>
      <c r="BP115" s="1">
        <v>0</v>
      </c>
      <c r="BQ115" s="1">
        <v>0</v>
      </c>
      <c r="BR115" s="1">
        <f>table1[[#This Row],[OB1 LDPE W.]]+table1[[#This Row],[OB1 LDPE Rec.W.]]</f>
        <v>0</v>
      </c>
      <c r="BS115" s="1">
        <v>0</v>
      </c>
      <c r="BT115" s="1">
        <v>0</v>
      </c>
      <c r="BU115" s="1">
        <f>table1[[#This Row],[OB1 PVC W.]]+table1[[#This Row],[OB1 PVC Rec.W.]]</f>
        <v>0</v>
      </c>
      <c r="BV115" s="1">
        <v>0</v>
      </c>
      <c r="BW115" s="1">
        <v>0</v>
      </c>
      <c r="BX115" s="1">
        <f>table1[[#This Row],[OB1 HDPE W.]]+table1[[#This Row],[OB1 HDPE Rec.W.]]</f>
        <v>0</v>
      </c>
      <c r="BY115" s="1">
        <v>0</v>
      </c>
      <c r="BZ115" s="1">
        <v>0</v>
      </c>
      <c r="CA115" s="1">
        <f>table1[[#This Row],[OB1 EPS W.]]+table1[[#This Row],[OB1 EPS Rec.W.]]</f>
        <v>0</v>
      </c>
      <c r="CB115" s="1">
        <v>0</v>
      </c>
      <c r="CC115" s="1">
        <v>0</v>
      </c>
      <c r="CD115" s="1">
        <v>0</v>
      </c>
      <c r="CE115">
        <v>0</v>
      </c>
      <c r="CF115" s="1">
        <f>table1[[#This Row],[OB2 Paper/Board W]]+table1[[#This Row],[OB2 Rec.Pap/Board]]</f>
        <v>0</v>
      </c>
      <c r="CG115" s="1">
        <v>0</v>
      </c>
      <c r="CH115" s="1">
        <v>0</v>
      </c>
      <c r="CI115" s="1">
        <f>table1[[#This Row],[OB2 Corrugated W.]]+table1[[#This Row],[OB2 Rec.Cor.Board]]</f>
        <v>410</v>
      </c>
      <c r="CJ115" s="1">
        <v>135</v>
      </c>
      <c r="CK115" s="1">
        <v>275</v>
      </c>
      <c r="CL115" s="1">
        <f>table1[[#This Row],[OB2 Polyst.W.]]+table1[[#This Row],[OB2 Rec.Polyst.W.]]</f>
        <v>0</v>
      </c>
      <c r="CM115" s="1">
        <v>0</v>
      </c>
      <c r="CN115" s="1">
        <v>0</v>
      </c>
      <c r="CO115" s="1">
        <f>table1[[#This Row],[OB2 PET W.]]+table1[[#This Row],[OB2PetRecWeight]]</f>
        <v>0</v>
      </c>
      <c r="CP115" s="1">
        <v>0</v>
      </c>
      <c r="CQ115" s="1">
        <v>0</v>
      </c>
      <c r="CR115" s="1">
        <v>0</v>
      </c>
      <c r="CS115" s="1">
        <v>0</v>
      </c>
      <c r="CT115" s="1">
        <v>0</v>
      </c>
      <c r="CU115" s="1">
        <v>0</v>
      </c>
      <c r="CV115" s="1">
        <f>table1[[#This Row],[OB2 PP W.]]+table1[[#This Row],[OB2 PP Rec.W.]]</f>
        <v>0</v>
      </c>
      <c r="CW115" s="1">
        <v>0</v>
      </c>
      <c r="CX115" s="1">
        <v>0</v>
      </c>
      <c r="CY115" s="1">
        <f>table1[[#This Row],[OB2 PS W.]]+table1[[#This Row],[OB2 PS Rec.W.]]</f>
        <v>0</v>
      </c>
      <c r="CZ115" s="1">
        <v>0</v>
      </c>
      <c r="DA115" s="1">
        <v>0</v>
      </c>
      <c r="DB115" s="1">
        <f>table1[[#This Row],[OB2 PC W.]]+table1[[#This Row],[OB2 PC Rec.W.]]</f>
        <v>0</v>
      </c>
      <c r="DC115" s="1">
        <v>0</v>
      </c>
      <c r="DD115" s="1">
        <v>0</v>
      </c>
      <c r="DE115" s="1">
        <f>table1[[#This Row],[OB2 LDPE W.]]+table1[[#This Row],[OB2 LDPE Rec.W.]]</f>
        <v>0</v>
      </c>
      <c r="DF115" s="1">
        <v>0</v>
      </c>
      <c r="DG115" s="1">
        <v>0</v>
      </c>
      <c r="DH115" s="1">
        <f>table1[[#This Row],[OB2 PVC W.]]+table1[[#This Row],[OB2 PVC Rec.W.]]</f>
        <v>0</v>
      </c>
      <c r="DI115" s="1">
        <v>0</v>
      </c>
      <c r="DJ115" s="1">
        <v>0</v>
      </c>
      <c r="DK115" s="1">
        <f>table1[[#This Row],[OB2 HDPE W.]]+table1[[#This Row],[OB2 HDPE Rec.W.]]</f>
        <v>0</v>
      </c>
      <c r="DL115" s="1">
        <v>0</v>
      </c>
      <c r="DM115" s="1">
        <v>0</v>
      </c>
      <c r="DN115" s="1">
        <f>table1[[#This Row],[OB2 EPS W.]]+table1[[#This Row],[OB2 EPS Rec.W.]]</f>
        <v>0</v>
      </c>
      <c r="DO115" s="1">
        <v>0</v>
      </c>
      <c r="DP115" s="1">
        <v>0</v>
      </c>
      <c r="DQ115" s="1">
        <v>0</v>
      </c>
    </row>
    <row r="116" spans="1:121" x14ac:dyDescent="0.25">
      <c r="A116" s="1" t="s">
        <v>86</v>
      </c>
      <c r="B116" s="1" t="s">
        <v>208</v>
      </c>
      <c r="C116" t="s">
        <v>636</v>
      </c>
      <c r="D116" t="s">
        <v>455</v>
      </c>
      <c r="E116" t="s">
        <v>455</v>
      </c>
      <c r="F116" s="1" t="s">
        <v>279</v>
      </c>
      <c r="G116">
        <v>1</v>
      </c>
      <c r="H116" s="1">
        <f>table1[[#This Row],[Retail Paper/Board W]]+table1[[#This Row],[Retail Rec.Pap/Board]]</f>
        <v>9</v>
      </c>
      <c r="I116" s="1">
        <v>9</v>
      </c>
      <c r="J116" s="1">
        <v>0</v>
      </c>
      <c r="K116" s="1">
        <f>table1[[#This Row],[Ret.Corrugated W.]]+table1[[#This Row],[Retail Rec.Cor.Board]]</f>
        <v>0</v>
      </c>
      <c r="L116" s="1">
        <v>0</v>
      </c>
      <c r="M116" s="1">
        <v>0</v>
      </c>
      <c r="N116" s="1">
        <f>table1[[#This Row],[Retail Polyst.W.]]+table1[[#This Row],[Retail Rec.Polyst.W.]]</f>
        <v>0</v>
      </c>
      <c r="O116" s="1">
        <v>0</v>
      </c>
      <c r="P116" s="1">
        <v>0</v>
      </c>
      <c r="Q116" s="1">
        <f>table1[[#This Row],[Retail PET W.]]+table1[[#This Row],[RetPetRecWeight]]</f>
        <v>0</v>
      </c>
      <c r="R116" s="1">
        <v>0</v>
      </c>
      <c r="S116" s="1">
        <v>0</v>
      </c>
      <c r="T116" s="1">
        <f>table1[[#This Row],[Retail Oth.Plast.W.]]+table1[[#This Row],[Retail Rec.Plast.W.]]</f>
        <v>0</v>
      </c>
      <c r="U116" s="1">
        <v>0</v>
      </c>
      <c r="V116" s="1">
        <v>0</v>
      </c>
      <c r="W116" s="1">
        <v>0</v>
      </c>
      <c r="X116" s="1">
        <v>0</v>
      </c>
      <c r="Y116" s="1">
        <f>table1[[#This Row],[Retail PP W.]]+table1[[#This Row],[Retail PP Rec.W.]]</f>
        <v>0</v>
      </c>
      <c r="Z116" s="1">
        <v>0</v>
      </c>
      <c r="AA116" s="1">
        <v>0</v>
      </c>
      <c r="AB116" s="1">
        <f>table1[[#This Row],[Retail PS W.]]+table1[[#This Row],[Retail PS Rec.W.]]</f>
        <v>0</v>
      </c>
      <c r="AC116" s="1">
        <v>0</v>
      </c>
      <c r="AD116" s="1">
        <v>0</v>
      </c>
      <c r="AE116" s="1">
        <f>table1[[#This Row],[Retail PC W.]]+table1[[#This Row],[Retail PC Rec.W.]]</f>
        <v>0</v>
      </c>
      <c r="AF116" s="1">
        <v>0</v>
      </c>
      <c r="AG116" s="1">
        <v>0</v>
      </c>
      <c r="AH116" s="1">
        <f>table1[[#This Row],[Retail LDPE W.]]+table1[[#This Row],[Retail LDPE Rec.W.]]</f>
        <v>0</v>
      </c>
      <c r="AI116" s="1">
        <v>0</v>
      </c>
      <c r="AJ116" s="1">
        <v>0</v>
      </c>
      <c r="AK116" s="1">
        <f>table1[[#This Row],[Retail PVC W.]]+table1[[#This Row],[Retail PVC Rec.W.]]</f>
        <v>0</v>
      </c>
      <c r="AL116" s="1">
        <v>0</v>
      </c>
      <c r="AM116" s="1">
        <v>0</v>
      </c>
      <c r="AN116" s="1">
        <f>table1[[#This Row],[Retail HDPE W.]]+table1[[#This Row],[Retail HDPE Rec.W.]]</f>
        <v>0</v>
      </c>
      <c r="AO116" s="1">
        <v>0</v>
      </c>
      <c r="AP116" s="1">
        <v>0</v>
      </c>
      <c r="AQ116" s="1">
        <v>0</v>
      </c>
      <c r="AR116">
        <v>6</v>
      </c>
      <c r="AS116" s="1">
        <f>table1[[#This Row],[OB1 Paper/Board W]]+table1[[#This Row],[OB1 Rec.Pap/Board]]</f>
        <v>0</v>
      </c>
      <c r="AT116" s="1">
        <v>0</v>
      </c>
      <c r="AU116" s="1">
        <v>0</v>
      </c>
      <c r="AV116" s="1">
        <f>table1[[#This Row],[OB1 Corrugated W.]]+table1[[#This Row],[OB1 Rec.Cor.Board]]</f>
        <v>0</v>
      </c>
      <c r="AW116" s="1">
        <v>0</v>
      </c>
      <c r="AX116" s="1">
        <v>0</v>
      </c>
      <c r="AY116" s="1">
        <f>table1[[#This Row],[OB1 Polyst.W.]]+table1[[#This Row],[OB1 Rec.Polyst.W.]]</f>
        <v>0</v>
      </c>
      <c r="AZ116" s="1">
        <v>0</v>
      </c>
      <c r="BA116" s="1">
        <v>0</v>
      </c>
      <c r="BB116" s="1">
        <f>table1[[#This Row],[OB1 PET W.]]+table1[[#This Row],[OB1PetRecWeight]]</f>
        <v>0</v>
      </c>
      <c r="BC116" s="1">
        <v>0</v>
      </c>
      <c r="BD116" s="1">
        <v>0</v>
      </c>
      <c r="BE116" s="1">
        <f>table1[[#This Row],[OB1 Oth.Plast.W.]]+table1[[#This Row],[OB1 O.Plas.Rec.W.]]</f>
        <v>0</v>
      </c>
      <c r="BF116" s="1">
        <v>0</v>
      </c>
      <c r="BG116" s="1">
        <v>0</v>
      </c>
      <c r="BH116" s="1">
        <v>0</v>
      </c>
      <c r="BI116" s="1">
        <f>table1[[#This Row],[OB1 PP W.]]+table1[[#This Row],[OB1 PP Rec.W.]]</f>
        <v>0</v>
      </c>
      <c r="BJ116" s="1">
        <v>0</v>
      </c>
      <c r="BK116" s="1">
        <v>0</v>
      </c>
      <c r="BL116" s="1">
        <f>table1[[#This Row],[OB1 PS W.]]+table1[[#This Row],[OB1 PS Rec.W.]]</f>
        <v>0</v>
      </c>
      <c r="BM116" s="1">
        <v>0</v>
      </c>
      <c r="BN116" s="1">
        <v>0</v>
      </c>
      <c r="BO116" s="1">
        <f>table1[[#This Row],[OB1 PC W.]]+table1[[#This Row],[OB1 PC Rec.W.]]</f>
        <v>0</v>
      </c>
      <c r="BP116" s="1">
        <v>0</v>
      </c>
      <c r="BQ116" s="1">
        <v>0</v>
      </c>
      <c r="BR116" s="1">
        <f>table1[[#This Row],[OB1 LDPE W.]]+table1[[#This Row],[OB1 LDPE Rec.W.]]</f>
        <v>0</v>
      </c>
      <c r="BS116" s="1">
        <v>0</v>
      </c>
      <c r="BT116" s="1">
        <v>0</v>
      </c>
      <c r="BU116" s="1">
        <f>table1[[#This Row],[OB1 PVC W.]]+table1[[#This Row],[OB1 PVC Rec.W.]]</f>
        <v>0</v>
      </c>
      <c r="BV116" s="1">
        <v>0</v>
      </c>
      <c r="BW116" s="1">
        <v>0</v>
      </c>
      <c r="BX116" s="1">
        <f>table1[[#This Row],[OB1 HDPE W.]]+table1[[#This Row],[OB1 HDPE Rec.W.]]</f>
        <v>0</v>
      </c>
      <c r="BY116" s="1">
        <v>0</v>
      </c>
      <c r="BZ116" s="1">
        <v>0</v>
      </c>
      <c r="CA116" s="1">
        <f>table1[[#This Row],[OB1 EPS W.]]+table1[[#This Row],[OB1 EPS Rec.W.]]</f>
        <v>0</v>
      </c>
      <c r="CB116" s="1">
        <v>0</v>
      </c>
      <c r="CC116" s="1">
        <v>0</v>
      </c>
      <c r="CD116" s="1">
        <v>0</v>
      </c>
      <c r="CE116">
        <v>0</v>
      </c>
      <c r="CF116" s="1">
        <f>table1[[#This Row],[OB2 Paper/Board W]]+table1[[#This Row],[OB2 Rec.Pap/Board]]</f>
        <v>0</v>
      </c>
      <c r="CG116" s="1">
        <v>0</v>
      </c>
      <c r="CH116" s="1">
        <v>0</v>
      </c>
      <c r="CI116" s="1">
        <f>table1[[#This Row],[OB2 Corrugated W.]]+table1[[#This Row],[OB2 Rec.Cor.Board]]</f>
        <v>410</v>
      </c>
      <c r="CJ116" s="1">
        <v>135</v>
      </c>
      <c r="CK116" s="1">
        <v>275</v>
      </c>
      <c r="CL116" s="1">
        <f>table1[[#This Row],[OB2 Polyst.W.]]+table1[[#This Row],[OB2 Rec.Polyst.W.]]</f>
        <v>0</v>
      </c>
      <c r="CM116" s="1">
        <v>0</v>
      </c>
      <c r="CN116" s="1">
        <v>0</v>
      </c>
      <c r="CO116" s="1">
        <f>table1[[#This Row],[OB2 PET W.]]+table1[[#This Row],[OB2PetRecWeight]]</f>
        <v>0</v>
      </c>
      <c r="CP116" s="1">
        <v>0</v>
      </c>
      <c r="CQ116" s="1">
        <v>0</v>
      </c>
      <c r="CR116" s="1">
        <v>0</v>
      </c>
      <c r="CS116" s="1">
        <v>0</v>
      </c>
      <c r="CT116" s="1">
        <v>0</v>
      </c>
      <c r="CU116" s="1">
        <v>0</v>
      </c>
      <c r="CV116" s="1">
        <f>table1[[#This Row],[OB2 PP W.]]+table1[[#This Row],[OB2 PP Rec.W.]]</f>
        <v>0</v>
      </c>
      <c r="CW116" s="1">
        <v>0</v>
      </c>
      <c r="CX116" s="1">
        <v>0</v>
      </c>
      <c r="CY116" s="1">
        <f>table1[[#This Row],[OB2 PS W.]]+table1[[#This Row],[OB2 PS Rec.W.]]</f>
        <v>0</v>
      </c>
      <c r="CZ116" s="1">
        <v>0</v>
      </c>
      <c r="DA116" s="1">
        <v>0</v>
      </c>
      <c r="DB116" s="1">
        <f>table1[[#This Row],[OB2 PC W.]]+table1[[#This Row],[OB2 PC Rec.W.]]</f>
        <v>0</v>
      </c>
      <c r="DC116" s="1">
        <v>0</v>
      </c>
      <c r="DD116" s="1">
        <v>0</v>
      </c>
      <c r="DE116" s="1">
        <f>table1[[#This Row],[OB2 LDPE W.]]+table1[[#This Row],[OB2 LDPE Rec.W.]]</f>
        <v>0</v>
      </c>
      <c r="DF116" s="1">
        <v>0</v>
      </c>
      <c r="DG116" s="1">
        <v>0</v>
      </c>
      <c r="DH116" s="1">
        <f>table1[[#This Row],[OB2 PVC W.]]+table1[[#This Row],[OB2 PVC Rec.W.]]</f>
        <v>0</v>
      </c>
      <c r="DI116" s="1">
        <v>0</v>
      </c>
      <c r="DJ116" s="1">
        <v>0</v>
      </c>
      <c r="DK116" s="1">
        <f>table1[[#This Row],[OB2 HDPE W.]]+table1[[#This Row],[OB2 HDPE Rec.W.]]</f>
        <v>0</v>
      </c>
      <c r="DL116" s="1">
        <v>0</v>
      </c>
      <c r="DM116" s="1">
        <v>0</v>
      </c>
      <c r="DN116" s="1">
        <f>table1[[#This Row],[OB2 EPS W.]]+table1[[#This Row],[OB2 EPS Rec.W.]]</f>
        <v>0</v>
      </c>
      <c r="DO116" s="1">
        <v>0</v>
      </c>
      <c r="DP116" s="1">
        <v>0</v>
      </c>
      <c r="DQ116" s="1">
        <v>0</v>
      </c>
    </row>
    <row r="117" spans="1:121" x14ac:dyDescent="0.25">
      <c r="A117" s="1" t="s">
        <v>87</v>
      </c>
      <c r="B117" s="1" t="s">
        <v>209</v>
      </c>
      <c r="C117" t="s">
        <v>637</v>
      </c>
      <c r="D117" t="s">
        <v>455</v>
      </c>
      <c r="E117" t="s">
        <v>455</v>
      </c>
      <c r="F117" s="1" t="s">
        <v>279</v>
      </c>
      <c r="G117">
        <v>1</v>
      </c>
      <c r="H117" s="1">
        <f>table1[[#This Row],[Retail Paper/Board W]]+table1[[#This Row],[Retail Rec.Pap/Board]]</f>
        <v>9</v>
      </c>
      <c r="I117" s="1">
        <v>9</v>
      </c>
      <c r="J117" s="1">
        <v>0</v>
      </c>
      <c r="K117" s="1">
        <f>table1[[#This Row],[Ret.Corrugated W.]]+table1[[#This Row],[Retail Rec.Cor.Board]]</f>
        <v>0</v>
      </c>
      <c r="L117" s="1">
        <v>0</v>
      </c>
      <c r="M117" s="1">
        <v>0</v>
      </c>
      <c r="N117" s="1">
        <f>table1[[#This Row],[Retail Polyst.W.]]+table1[[#This Row],[Retail Rec.Polyst.W.]]</f>
        <v>0</v>
      </c>
      <c r="O117" s="1">
        <v>0</v>
      </c>
      <c r="P117" s="1">
        <v>0</v>
      </c>
      <c r="Q117" s="1">
        <f>table1[[#This Row],[Retail PET W.]]+table1[[#This Row],[RetPetRecWeight]]</f>
        <v>0</v>
      </c>
      <c r="R117" s="1">
        <v>0</v>
      </c>
      <c r="S117" s="1">
        <v>0</v>
      </c>
      <c r="T117" s="1">
        <f>table1[[#This Row],[Retail Oth.Plast.W.]]+table1[[#This Row],[Retail Rec.Plast.W.]]</f>
        <v>0</v>
      </c>
      <c r="U117" s="1">
        <v>0</v>
      </c>
      <c r="V117" s="1">
        <v>0</v>
      </c>
      <c r="W117" s="1">
        <v>0</v>
      </c>
      <c r="X117" s="1">
        <v>0</v>
      </c>
      <c r="Y117" s="1">
        <f>table1[[#This Row],[Retail PP W.]]+table1[[#This Row],[Retail PP Rec.W.]]</f>
        <v>0</v>
      </c>
      <c r="Z117" s="1">
        <v>0</v>
      </c>
      <c r="AA117" s="1">
        <v>0</v>
      </c>
      <c r="AB117" s="1">
        <f>table1[[#This Row],[Retail PS W.]]+table1[[#This Row],[Retail PS Rec.W.]]</f>
        <v>0</v>
      </c>
      <c r="AC117" s="1">
        <v>0</v>
      </c>
      <c r="AD117" s="1">
        <v>0</v>
      </c>
      <c r="AE117" s="1">
        <f>table1[[#This Row],[Retail PC W.]]+table1[[#This Row],[Retail PC Rec.W.]]</f>
        <v>0</v>
      </c>
      <c r="AF117" s="1">
        <v>0</v>
      </c>
      <c r="AG117" s="1">
        <v>0</v>
      </c>
      <c r="AH117" s="1">
        <f>table1[[#This Row],[Retail LDPE W.]]+table1[[#This Row],[Retail LDPE Rec.W.]]</f>
        <v>0</v>
      </c>
      <c r="AI117" s="1">
        <v>0</v>
      </c>
      <c r="AJ117" s="1">
        <v>0</v>
      </c>
      <c r="AK117" s="1">
        <f>table1[[#This Row],[Retail PVC W.]]+table1[[#This Row],[Retail PVC Rec.W.]]</f>
        <v>0</v>
      </c>
      <c r="AL117" s="1">
        <v>0</v>
      </c>
      <c r="AM117" s="1">
        <v>0</v>
      </c>
      <c r="AN117" s="1">
        <f>table1[[#This Row],[Retail HDPE W.]]+table1[[#This Row],[Retail HDPE Rec.W.]]</f>
        <v>0</v>
      </c>
      <c r="AO117" s="1">
        <v>0</v>
      </c>
      <c r="AP117" s="1">
        <v>0</v>
      </c>
      <c r="AQ117" s="1">
        <v>0</v>
      </c>
      <c r="AR117">
        <v>6</v>
      </c>
      <c r="AS117" s="1">
        <f>table1[[#This Row],[OB1 Paper/Board W]]+table1[[#This Row],[OB1 Rec.Pap/Board]]</f>
        <v>0</v>
      </c>
      <c r="AT117" s="1">
        <v>0</v>
      </c>
      <c r="AU117" s="1">
        <v>0</v>
      </c>
      <c r="AV117" s="1">
        <f>table1[[#This Row],[OB1 Corrugated W.]]+table1[[#This Row],[OB1 Rec.Cor.Board]]</f>
        <v>0</v>
      </c>
      <c r="AW117" s="1">
        <v>0</v>
      </c>
      <c r="AX117" s="1">
        <v>0</v>
      </c>
      <c r="AY117" s="1">
        <f>table1[[#This Row],[OB1 Polyst.W.]]+table1[[#This Row],[OB1 Rec.Polyst.W.]]</f>
        <v>0</v>
      </c>
      <c r="AZ117" s="1">
        <v>0</v>
      </c>
      <c r="BA117" s="1">
        <v>0</v>
      </c>
      <c r="BB117" s="1">
        <f>table1[[#This Row],[OB1 PET W.]]+table1[[#This Row],[OB1PetRecWeight]]</f>
        <v>0</v>
      </c>
      <c r="BC117" s="1">
        <v>0</v>
      </c>
      <c r="BD117" s="1">
        <v>0</v>
      </c>
      <c r="BE117" s="1">
        <f>table1[[#This Row],[OB1 Oth.Plast.W.]]+table1[[#This Row],[OB1 O.Plas.Rec.W.]]</f>
        <v>0</v>
      </c>
      <c r="BF117" s="1">
        <v>0</v>
      </c>
      <c r="BG117" s="1">
        <v>0</v>
      </c>
      <c r="BH117" s="1">
        <v>0</v>
      </c>
      <c r="BI117" s="1">
        <f>table1[[#This Row],[OB1 PP W.]]+table1[[#This Row],[OB1 PP Rec.W.]]</f>
        <v>0</v>
      </c>
      <c r="BJ117" s="1">
        <v>0</v>
      </c>
      <c r="BK117" s="1">
        <v>0</v>
      </c>
      <c r="BL117" s="1">
        <f>table1[[#This Row],[OB1 PS W.]]+table1[[#This Row],[OB1 PS Rec.W.]]</f>
        <v>0</v>
      </c>
      <c r="BM117" s="1">
        <v>0</v>
      </c>
      <c r="BN117" s="1">
        <v>0</v>
      </c>
      <c r="BO117" s="1">
        <f>table1[[#This Row],[OB1 PC W.]]+table1[[#This Row],[OB1 PC Rec.W.]]</f>
        <v>0</v>
      </c>
      <c r="BP117" s="1">
        <v>0</v>
      </c>
      <c r="BQ117" s="1">
        <v>0</v>
      </c>
      <c r="BR117" s="1">
        <f>table1[[#This Row],[OB1 LDPE W.]]+table1[[#This Row],[OB1 LDPE Rec.W.]]</f>
        <v>0</v>
      </c>
      <c r="BS117" s="1">
        <v>0</v>
      </c>
      <c r="BT117" s="1">
        <v>0</v>
      </c>
      <c r="BU117" s="1">
        <f>table1[[#This Row],[OB1 PVC W.]]+table1[[#This Row],[OB1 PVC Rec.W.]]</f>
        <v>0</v>
      </c>
      <c r="BV117" s="1">
        <v>0</v>
      </c>
      <c r="BW117" s="1">
        <v>0</v>
      </c>
      <c r="BX117" s="1">
        <f>table1[[#This Row],[OB1 HDPE W.]]+table1[[#This Row],[OB1 HDPE Rec.W.]]</f>
        <v>0</v>
      </c>
      <c r="BY117" s="1">
        <v>0</v>
      </c>
      <c r="BZ117" s="1">
        <v>0</v>
      </c>
      <c r="CA117" s="1">
        <f>table1[[#This Row],[OB1 EPS W.]]+table1[[#This Row],[OB1 EPS Rec.W.]]</f>
        <v>0</v>
      </c>
      <c r="CB117" s="1">
        <v>0</v>
      </c>
      <c r="CC117" s="1">
        <v>0</v>
      </c>
      <c r="CD117" s="1">
        <v>0</v>
      </c>
      <c r="CE117">
        <v>0</v>
      </c>
      <c r="CF117" s="1">
        <f>table1[[#This Row],[OB2 Paper/Board W]]+table1[[#This Row],[OB2 Rec.Pap/Board]]</f>
        <v>0</v>
      </c>
      <c r="CG117" s="1">
        <v>0</v>
      </c>
      <c r="CH117" s="1">
        <v>0</v>
      </c>
      <c r="CI117" s="1">
        <f>table1[[#This Row],[OB2 Corrugated W.]]+table1[[#This Row],[OB2 Rec.Cor.Board]]</f>
        <v>410</v>
      </c>
      <c r="CJ117" s="1">
        <v>135</v>
      </c>
      <c r="CK117" s="1">
        <v>275</v>
      </c>
      <c r="CL117" s="1">
        <f>table1[[#This Row],[OB2 Polyst.W.]]+table1[[#This Row],[OB2 Rec.Polyst.W.]]</f>
        <v>0</v>
      </c>
      <c r="CM117" s="1">
        <v>0</v>
      </c>
      <c r="CN117" s="1">
        <v>0</v>
      </c>
      <c r="CO117" s="1">
        <f>table1[[#This Row],[OB2 PET W.]]+table1[[#This Row],[OB2PetRecWeight]]</f>
        <v>0</v>
      </c>
      <c r="CP117" s="1">
        <v>0</v>
      </c>
      <c r="CQ117" s="1">
        <v>0</v>
      </c>
      <c r="CR117" s="1">
        <v>0</v>
      </c>
      <c r="CS117" s="1">
        <v>0</v>
      </c>
      <c r="CT117" s="1">
        <v>0</v>
      </c>
      <c r="CU117" s="1">
        <v>0</v>
      </c>
      <c r="CV117" s="1">
        <f>table1[[#This Row],[OB2 PP W.]]+table1[[#This Row],[OB2 PP Rec.W.]]</f>
        <v>0</v>
      </c>
      <c r="CW117" s="1">
        <v>0</v>
      </c>
      <c r="CX117" s="1">
        <v>0</v>
      </c>
      <c r="CY117" s="1">
        <f>table1[[#This Row],[OB2 PS W.]]+table1[[#This Row],[OB2 PS Rec.W.]]</f>
        <v>0</v>
      </c>
      <c r="CZ117" s="1">
        <v>0</v>
      </c>
      <c r="DA117" s="1">
        <v>0</v>
      </c>
      <c r="DB117" s="1">
        <f>table1[[#This Row],[OB2 PC W.]]+table1[[#This Row],[OB2 PC Rec.W.]]</f>
        <v>0</v>
      </c>
      <c r="DC117" s="1">
        <v>0</v>
      </c>
      <c r="DD117" s="1">
        <v>0</v>
      </c>
      <c r="DE117" s="1">
        <f>table1[[#This Row],[OB2 LDPE W.]]+table1[[#This Row],[OB2 LDPE Rec.W.]]</f>
        <v>0</v>
      </c>
      <c r="DF117" s="1">
        <v>0</v>
      </c>
      <c r="DG117" s="1">
        <v>0</v>
      </c>
      <c r="DH117" s="1">
        <f>table1[[#This Row],[OB2 PVC W.]]+table1[[#This Row],[OB2 PVC Rec.W.]]</f>
        <v>0</v>
      </c>
      <c r="DI117" s="1">
        <v>0</v>
      </c>
      <c r="DJ117" s="1">
        <v>0</v>
      </c>
      <c r="DK117" s="1">
        <f>table1[[#This Row],[OB2 HDPE W.]]+table1[[#This Row],[OB2 HDPE Rec.W.]]</f>
        <v>0</v>
      </c>
      <c r="DL117" s="1">
        <v>0</v>
      </c>
      <c r="DM117" s="1">
        <v>0</v>
      </c>
      <c r="DN117" s="1">
        <f>table1[[#This Row],[OB2 EPS W.]]+table1[[#This Row],[OB2 EPS Rec.W.]]</f>
        <v>0</v>
      </c>
      <c r="DO117" s="1">
        <v>0</v>
      </c>
      <c r="DP117" s="1">
        <v>0</v>
      </c>
      <c r="DQ117" s="1">
        <v>0</v>
      </c>
    </row>
    <row r="118" spans="1:121" x14ac:dyDescent="0.25">
      <c r="A118" s="1" t="s">
        <v>93</v>
      </c>
      <c r="B118" s="1" t="s">
        <v>210</v>
      </c>
      <c r="C118" t="s">
        <v>638</v>
      </c>
      <c r="D118" t="s">
        <v>455</v>
      </c>
      <c r="E118" t="s">
        <v>455</v>
      </c>
      <c r="F118" s="1" t="s">
        <v>279</v>
      </c>
      <c r="G118">
        <v>1</v>
      </c>
      <c r="H118" s="1">
        <f>table1[[#This Row],[Retail Paper/Board W]]+table1[[#This Row],[Retail Rec.Pap/Board]]</f>
        <v>9</v>
      </c>
      <c r="I118" s="1">
        <v>9</v>
      </c>
      <c r="J118" s="1">
        <v>0</v>
      </c>
      <c r="K118" s="1">
        <f>table1[[#This Row],[Ret.Corrugated W.]]+table1[[#This Row],[Retail Rec.Cor.Board]]</f>
        <v>0</v>
      </c>
      <c r="L118" s="1">
        <v>0</v>
      </c>
      <c r="M118" s="1">
        <v>0</v>
      </c>
      <c r="N118" s="1">
        <f>table1[[#This Row],[Retail Polyst.W.]]+table1[[#This Row],[Retail Rec.Polyst.W.]]</f>
        <v>0</v>
      </c>
      <c r="O118" s="1">
        <v>0</v>
      </c>
      <c r="P118" s="1">
        <v>0</v>
      </c>
      <c r="Q118" s="1">
        <f>table1[[#This Row],[Retail PET W.]]+table1[[#This Row],[RetPetRecWeight]]</f>
        <v>0</v>
      </c>
      <c r="R118" s="1">
        <v>0</v>
      </c>
      <c r="S118" s="1">
        <v>0</v>
      </c>
      <c r="T118" s="1">
        <f>table1[[#This Row],[Retail Oth.Plast.W.]]+table1[[#This Row],[Retail Rec.Plast.W.]]</f>
        <v>0</v>
      </c>
      <c r="U118" s="1">
        <v>0</v>
      </c>
      <c r="V118" s="1">
        <v>0</v>
      </c>
      <c r="W118" s="1">
        <v>0</v>
      </c>
      <c r="X118" s="1">
        <v>0</v>
      </c>
      <c r="Y118" s="1">
        <f>table1[[#This Row],[Retail PP W.]]+table1[[#This Row],[Retail PP Rec.W.]]</f>
        <v>0</v>
      </c>
      <c r="Z118" s="1">
        <v>0</v>
      </c>
      <c r="AA118" s="1">
        <v>0</v>
      </c>
      <c r="AB118" s="1">
        <f>table1[[#This Row],[Retail PS W.]]+table1[[#This Row],[Retail PS Rec.W.]]</f>
        <v>0</v>
      </c>
      <c r="AC118" s="1">
        <v>0</v>
      </c>
      <c r="AD118" s="1">
        <v>0</v>
      </c>
      <c r="AE118" s="1">
        <f>table1[[#This Row],[Retail PC W.]]+table1[[#This Row],[Retail PC Rec.W.]]</f>
        <v>0</v>
      </c>
      <c r="AF118" s="1">
        <v>0</v>
      </c>
      <c r="AG118" s="1">
        <v>0</v>
      </c>
      <c r="AH118" s="1">
        <f>table1[[#This Row],[Retail LDPE W.]]+table1[[#This Row],[Retail LDPE Rec.W.]]</f>
        <v>0</v>
      </c>
      <c r="AI118" s="1">
        <v>0</v>
      </c>
      <c r="AJ118" s="1">
        <v>0</v>
      </c>
      <c r="AK118" s="1">
        <f>table1[[#This Row],[Retail PVC W.]]+table1[[#This Row],[Retail PVC Rec.W.]]</f>
        <v>0</v>
      </c>
      <c r="AL118" s="1">
        <v>0</v>
      </c>
      <c r="AM118" s="1">
        <v>0</v>
      </c>
      <c r="AN118" s="1">
        <f>table1[[#This Row],[Retail HDPE W.]]+table1[[#This Row],[Retail HDPE Rec.W.]]</f>
        <v>0</v>
      </c>
      <c r="AO118" s="1">
        <v>0</v>
      </c>
      <c r="AP118" s="1">
        <v>0</v>
      </c>
      <c r="AQ118" s="1">
        <v>0</v>
      </c>
      <c r="AR118">
        <v>6</v>
      </c>
      <c r="AS118" s="1">
        <f>table1[[#This Row],[OB1 Paper/Board W]]+table1[[#This Row],[OB1 Rec.Pap/Board]]</f>
        <v>0</v>
      </c>
      <c r="AT118" s="1">
        <v>0</v>
      </c>
      <c r="AU118" s="1">
        <v>0</v>
      </c>
      <c r="AV118" s="1">
        <f>table1[[#This Row],[OB1 Corrugated W.]]+table1[[#This Row],[OB1 Rec.Cor.Board]]</f>
        <v>0</v>
      </c>
      <c r="AW118" s="1">
        <v>0</v>
      </c>
      <c r="AX118" s="1">
        <v>0</v>
      </c>
      <c r="AY118" s="1">
        <f>table1[[#This Row],[OB1 Polyst.W.]]+table1[[#This Row],[OB1 Rec.Polyst.W.]]</f>
        <v>0</v>
      </c>
      <c r="AZ118" s="1">
        <v>0</v>
      </c>
      <c r="BA118" s="1">
        <v>0</v>
      </c>
      <c r="BB118" s="1">
        <f>table1[[#This Row],[OB1 PET W.]]+table1[[#This Row],[OB1PetRecWeight]]</f>
        <v>0</v>
      </c>
      <c r="BC118" s="1">
        <v>0</v>
      </c>
      <c r="BD118" s="1">
        <v>0</v>
      </c>
      <c r="BE118" s="1">
        <f>table1[[#This Row],[OB1 Oth.Plast.W.]]+table1[[#This Row],[OB1 O.Plas.Rec.W.]]</f>
        <v>0</v>
      </c>
      <c r="BF118" s="1">
        <v>0</v>
      </c>
      <c r="BG118" s="1">
        <v>0</v>
      </c>
      <c r="BH118" s="1">
        <v>0</v>
      </c>
      <c r="BI118" s="1">
        <f>table1[[#This Row],[OB1 PP W.]]+table1[[#This Row],[OB1 PP Rec.W.]]</f>
        <v>0</v>
      </c>
      <c r="BJ118" s="1">
        <v>0</v>
      </c>
      <c r="BK118" s="1">
        <v>0</v>
      </c>
      <c r="BL118" s="1">
        <f>table1[[#This Row],[OB1 PS W.]]+table1[[#This Row],[OB1 PS Rec.W.]]</f>
        <v>0</v>
      </c>
      <c r="BM118" s="1">
        <v>0</v>
      </c>
      <c r="BN118" s="1">
        <v>0</v>
      </c>
      <c r="BO118" s="1">
        <f>table1[[#This Row],[OB1 PC W.]]+table1[[#This Row],[OB1 PC Rec.W.]]</f>
        <v>0</v>
      </c>
      <c r="BP118" s="1">
        <v>0</v>
      </c>
      <c r="BQ118" s="1">
        <v>0</v>
      </c>
      <c r="BR118" s="1">
        <f>table1[[#This Row],[OB1 LDPE W.]]+table1[[#This Row],[OB1 LDPE Rec.W.]]</f>
        <v>0</v>
      </c>
      <c r="BS118" s="1">
        <v>0</v>
      </c>
      <c r="BT118" s="1">
        <v>0</v>
      </c>
      <c r="BU118" s="1">
        <f>table1[[#This Row],[OB1 PVC W.]]+table1[[#This Row],[OB1 PVC Rec.W.]]</f>
        <v>0</v>
      </c>
      <c r="BV118" s="1">
        <v>0</v>
      </c>
      <c r="BW118" s="1">
        <v>0</v>
      </c>
      <c r="BX118" s="1">
        <f>table1[[#This Row],[OB1 HDPE W.]]+table1[[#This Row],[OB1 HDPE Rec.W.]]</f>
        <v>0</v>
      </c>
      <c r="BY118" s="1">
        <v>0</v>
      </c>
      <c r="BZ118" s="1">
        <v>0</v>
      </c>
      <c r="CA118" s="1">
        <f>table1[[#This Row],[OB1 EPS W.]]+table1[[#This Row],[OB1 EPS Rec.W.]]</f>
        <v>0</v>
      </c>
      <c r="CB118" s="1">
        <v>0</v>
      </c>
      <c r="CC118" s="1">
        <v>0</v>
      </c>
      <c r="CD118" s="1">
        <v>0</v>
      </c>
      <c r="CE118">
        <v>0</v>
      </c>
      <c r="CF118" s="1">
        <f>table1[[#This Row],[OB2 Paper/Board W]]+table1[[#This Row],[OB2 Rec.Pap/Board]]</f>
        <v>0</v>
      </c>
      <c r="CG118" s="1">
        <v>0</v>
      </c>
      <c r="CH118" s="1">
        <v>0</v>
      </c>
      <c r="CI118" s="1">
        <f>table1[[#This Row],[OB2 Corrugated W.]]+table1[[#This Row],[OB2 Rec.Cor.Board]]</f>
        <v>410</v>
      </c>
      <c r="CJ118" s="1">
        <v>135</v>
      </c>
      <c r="CK118" s="1">
        <v>275</v>
      </c>
      <c r="CL118" s="1">
        <f>table1[[#This Row],[OB2 Polyst.W.]]+table1[[#This Row],[OB2 Rec.Polyst.W.]]</f>
        <v>0</v>
      </c>
      <c r="CM118" s="1">
        <v>0</v>
      </c>
      <c r="CN118" s="1">
        <v>0</v>
      </c>
      <c r="CO118" s="1">
        <f>table1[[#This Row],[OB2 PET W.]]+table1[[#This Row],[OB2PetRecWeight]]</f>
        <v>0</v>
      </c>
      <c r="CP118" s="1">
        <v>0</v>
      </c>
      <c r="CQ118" s="1">
        <v>0</v>
      </c>
      <c r="CR118" s="1">
        <v>0</v>
      </c>
      <c r="CS118" s="1">
        <v>0</v>
      </c>
      <c r="CT118" s="1">
        <v>0</v>
      </c>
      <c r="CU118" s="1">
        <v>0</v>
      </c>
      <c r="CV118" s="1">
        <f>table1[[#This Row],[OB2 PP W.]]+table1[[#This Row],[OB2 PP Rec.W.]]</f>
        <v>0</v>
      </c>
      <c r="CW118" s="1">
        <v>0</v>
      </c>
      <c r="CX118" s="1">
        <v>0</v>
      </c>
      <c r="CY118" s="1">
        <f>table1[[#This Row],[OB2 PS W.]]+table1[[#This Row],[OB2 PS Rec.W.]]</f>
        <v>0</v>
      </c>
      <c r="CZ118" s="1">
        <v>0</v>
      </c>
      <c r="DA118" s="1">
        <v>0</v>
      </c>
      <c r="DB118" s="1">
        <f>table1[[#This Row],[OB2 PC W.]]+table1[[#This Row],[OB2 PC Rec.W.]]</f>
        <v>0</v>
      </c>
      <c r="DC118" s="1">
        <v>0</v>
      </c>
      <c r="DD118" s="1">
        <v>0</v>
      </c>
      <c r="DE118" s="1">
        <f>table1[[#This Row],[OB2 LDPE W.]]+table1[[#This Row],[OB2 LDPE Rec.W.]]</f>
        <v>0</v>
      </c>
      <c r="DF118" s="1">
        <v>0</v>
      </c>
      <c r="DG118" s="1">
        <v>0</v>
      </c>
      <c r="DH118" s="1">
        <f>table1[[#This Row],[OB2 PVC W.]]+table1[[#This Row],[OB2 PVC Rec.W.]]</f>
        <v>0</v>
      </c>
      <c r="DI118" s="1">
        <v>0</v>
      </c>
      <c r="DJ118" s="1">
        <v>0</v>
      </c>
      <c r="DK118" s="1">
        <f>table1[[#This Row],[OB2 HDPE W.]]+table1[[#This Row],[OB2 HDPE Rec.W.]]</f>
        <v>0</v>
      </c>
      <c r="DL118" s="1">
        <v>0</v>
      </c>
      <c r="DM118" s="1">
        <v>0</v>
      </c>
      <c r="DN118" s="1">
        <f>table1[[#This Row],[OB2 EPS W.]]+table1[[#This Row],[OB2 EPS Rec.W.]]</f>
        <v>0</v>
      </c>
      <c r="DO118" s="1">
        <v>0</v>
      </c>
      <c r="DP118" s="1">
        <v>0</v>
      </c>
      <c r="DQ118" s="1">
        <v>0</v>
      </c>
    </row>
    <row r="119" spans="1:121" x14ac:dyDescent="0.25">
      <c r="A119" s="1" t="s">
        <v>94</v>
      </c>
      <c r="B119" s="1" t="s">
        <v>216</v>
      </c>
      <c r="C119" t="s">
        <v>639</v>
      </c>
      <c r="D119" t="s">
        <v>455</v>
      </c>
      <c r="E119" t="s">
        <v>455</v>
      </c>
      <c r="F119" s="1" t="s">
        <v>279</v>
      </c>
      <c r="G119">
        <v>1</v>
      </c>
      <c r="H119" s="1">
        <f>table1[[#This Row],[Retail Paper/Board W]]+table1[[#This Row],[Retail Rec.Pap/Board]]</f>
        <v>9</v>
      </c>
      <c r="I119" s="1">
        <v>9</v>
      </c>
      <c r="J119" s="1">
        <v>0</v>
      </c>
      <c r="K119" s="1">
        <f>table1[[#This Row],[Ret.Corrugated W.]]+table1[[#This Row],[Retail Rec.Cor.Board]]</f>
        <v>0</v>
      </c>
      <c r="L119" s="1">
        <v>0</v>
      </c>
      <c r="M119" s="1">
        <v>0</v>
      </c>
      <c r="N119" s="1">
        <f>table1[[#This Row],[Retail Polyst.W.]]+table1[[#This Row],[Retail Rec.Polyst.W.]]</f>
        <v>0</v>
      </c>
      <c r="O119" s="1">
        <v>0</v>
      </c>
      <c r="P119" s="1">
        <v>0</v>
      </c>
      <c r="Q119" s="1">
        <f>table1[[#This Row],[Retail PET W.]]+table1[[#This Row],[RetPetRecWeight]]</f>
        <v>0</v>
      </c>
      <c r="R119" s="1">
        <v>0</v>
      </c>
      <c r="S119" s="1">
        <v>0</v>
      </c>
      <c r="T119" s="1">
        <f>table1[[#This Row],[Retail Oth.Plast.W.]]+table1[[#This Row],[Retail Rec.Plast.W.]]</f>
        <v>0</v>
      </c>
      <c r="U119" s="1">
        <v>0</v>
      </c>
      <c r="V119" s="1">
        <v>0</v>
      </c>
      <c r="W119" s="1">
        <v>0</v>
      </c>
      <c r="X119" s="1">
        <v>0</v>
      </c>
      <c r="Y119" s="1">
        <f>table1[[#This Row],[Retail PP W.]]+table1[[#This Row],[Retail PP Rec.W.]]</f>
        <v>0</v>
      </c>
      <c r="Z119" s="1">
        <v>0</v>
      </c>
      <c r="AA119" s="1">
        <v>0</v>
      </c>
      <c r="AB119" s="1">
        <f>table1[[#This Row],[Retail PS W.]]+table1[[#This Row],[Retail PS Rec.W.]]</f>
        <v>0</v>
      </c>
      <c r="AC119" s="1">
        <v>0</v>
      </c>
      <c r="AD119" s="1">
        <v>0</v>
      </c>
      <c r="AE119" s="1">
        <f>table1[[#This Row],[Retail PC W.]]+table1[[#This Row],[Retail PC Rec.W.]]</f>
        <v>0</v>
      </c>
      <c r="AF119" s="1">
        <v>0</v>
      </c>
      <c r="AG119" s="1">
        <v>0</v>
      </c>
      <c r="AH119" s="1">
        <f>table1[[#This Row],[Retail LDPE W.]]+table1[[#This Row],[Retail LDPE Rec.W.]]</f>
        <v>0</v>
      </c>
      <c r="AI119" s="1">
        <v>0</v>
      </c>
      <c r="AJ119" s="1">
        <v>0</v>
      </c>
      <c r="AK119" s="1">
        <f>table1[[#This Row],[Retail PVC W.]]+table1[[#This Row],[Retail PVC Rec.W.]]</f>
        <v>0</v>
      </c>
      <c r="AL119" s="1">
        <v>0</v>
      </c>
      <c r="AM119" s="1">
        <v>0</v>
      </c>
      <c r="AN119" s="1">
        <f>table1[[#This Row],[Retail HDPE W.]]+table1[[#This Row],[Retail HDPE Rec.W.]]</f>
        <v>0</v>
      </c>
      <c r="AO119" s="1">
        <v>0</v>
      </c>
      <c r="AP119" s="1">
        <v>0</v>
      </c>
      <c r="AQ119" s="1">
        <v>0</v>
      </c>
      <c r="AR119">
        <v>6</v>
      </c>
      <c r="AS119" s="1">
        <f>table1[[#This Row],[OB1 Paper/Board W]]+table1[[#This Row],[OB1 Rec.Pap/Board]]</f>
        <v>0</v>
      </c>
      <c r="AT119" s="1">
        <v>0</v>
      </c>
      <c r="AU119" s="1">
        <v>0</v>
      </c>
      <c r="AV119" s="1">
        <f>table1[[#This Row],[OB1 Corrugated W.]]+table1[[#This Row],[OB1 Rec.Cor.Board]]</f>
        <v>0</v>
      </c>
      <c r="AW119" s="1">
        <v>0</v>
      </c>
      <c r="AX119" s="1">
        <v>0</v>
      </c>
      <c r="AY119" s="1">
        <f>table1[[#This Row],[OB1 Polyst.W.]]+table1[[#This Row],[OB1 Rec.Polyst.W.]]</f>
        <v>0</v>
      </c>
      <c r="AZ119" s="1">
        <v>0</v>
      </c>
      <c r="BA119" s="1">
        <v>0</v>
      </c>
      <c r="BB119" s="1">
        <f>table1[[#This Row],[OB1 PET W.]]+table1[[#This Row],[OB1PetRecWeight]]</f>
        <v>0</v>
      </c>
      <c r="BC119" s="1">
        <v>0</v>
      </c>
      <c r="BD119" s="1">
        <v>0</v>
      </c>
      <c r="BE119" s="1">
        <f>table1[[#This Row],[OB1 Oth.Plast.W.]]+table1[[#This Row],[OB1 O.Plas.Rec.W.]]</f>
        <v>0</v>
      </c>
      <c r="BF119" s="1">
        <v>0</v>
      </c>
      <c r="BG119" s="1">
        <v>0</v>
      </c>
      <c r="BH119" s="1">
        <v>0</v>
      </c>
      <c r="BI119" s="1">
        <f>table1[[#This Row],[OB1 PP W.]]+table1[[#This Row],[OB1 PP Rec.W.]]</f>
        <v>0</v>
      </c>
      <c r="BJ119" s="1">
        <v>0</v>
      </c>
      <c r="BK119" s="1">
        <v>0</v>
      </c>
      <c r="BL119" s="1">
        <f>table1[[#This Row],[OB1 PS W.]]+table1[[#This Row],[OB1 PS Rec.W.]]</f>
        <v>0</v>
      </c>
      <c r="BM119" s="1">
        <v>0</v>
      </c>
      <c r="BN119" s="1">
        <v>0</v>
      </c>
      <c r="BO119" s="1">
        <f>table1[[#This Row],[OB1 PC W.]]+table1[[#This Row],[OB1 PC Rec.W.]]</f>
        <v>0</v>
      </c>
      <c r="BP119" s="1">
        <v>0</v>
      </c>
      <c r="BQ119" s="1">
        <v>0</v>
      </c>
      <c r="BR119" s="1">
        <f>table1[[#This Row],[OB1 LDPE W.]]+table1[[#This Row],[OB1 LDPE Rec.W.]]</f>
        <v>0</v>
      </c>
      <c r="BS119" s="1">
        <v>0</v>
      </c>
      <c r="BT119" s="1">
        <v>0</v>
      </c>
      <c r="BU119" s="1">
        <f>table1[[#This Row],[OB1 PVC W.]]+table1[[#This Row],[OB1 PVC Rec.W.]]</f>
        <v>0</v>
      </c>
      <c r="BV119" s="1">
        <v>0</v>
      </c>
      <c r="BW119" s="1">
        <v>0</v>
      </c>
      <c r="BX119" s="1">
        <f>table1[[#This Row],[OB1 HDPE W.]]+table1[[#This Row],[OB1 HDPE Rec.W.]]</f>
        <v>0</v>
      </c>
      <c r="BY119" s="1">
        <v>0</v>
      </c>
      <c r="BZ119" s="1">
        <v>0</v>
      </c>
      <c r="CA119" s="1">
        <f>table1[[#This Row],[OB1 EPS W.]]+table1[[#This Row],[OB1 EPS Rec.W.]]</f>
        <v>0</v>
      </c>
      <c r="CB119" s="1">
        <v>0</v>
      </c>
      <c r="CC119" s="1">
        <v>0</v>
      </c>
      <c r="CD119" s="1">
        <v>0</v>
      </c>
      <c r="CE119">
        <v>0</v>
      </c>
      <c r="CF119" s="1">
        <f>table1[[#This Row],[OB2 Paper/Board W]]+table1[[#This Row],[OB2 Rec.Pap/Board]]</f>
        <v>0</v>
      </c>
      <c r="CG119" s="1">
        <v>0</v>
      </c>
      <c r="CH119" s="1">
        <v>0</v>
      </c>
      <c r="CI119" s="1">
        <f>table1[[#This Row],[OB2 Corrugated W.]]+table1[[#This Row],[OB2 Rec.Cor.Board]]</f>
        <v>410</v>
      </c>
      <c r="CJ119" s="1">
        <v>135</v>
      </c>
      <c r="CK119" s="1">
        <v>275</v>
      </c>
      <c r="CL119" s="1">
        <f>table1[[#This Row],[OB2 Polyst.W.]]+table1[[#This Row],[OB2 Rec.Polyst.W.]]</f>
        <v>0</v>
      </c>
      <c r="CM119" s="1">
        <v>0</v>
      </c>
      <c r="CN119" s="1">
        <v>0</v>
      </c>
      <c r="CO119" s="1">
        <f>table1[[#This Row],[OB2 PET W.]]+table1[[#This Row],[OB2PetRecWeight]]</f>
        <v>0</v>
      </c>
      <c r="CP119" s="1">
        <v>0</v>
      </c>
      <c r="CQ119" s="1">
        <v>0</v>
      </c>
      <c r="CR119" s="1">
        <v>0</v>
      </c>
      <c r="CS119" s="1">
        <v>0</v>
      </c>
      <c r="CT119" s="1">
        <v>0</v>
      </c>
      <c r="CU119" s="1">
        <v>0</v>
      </c>
      <c r="CV119" s="1">
        <f>table1[[#This Row],[OB2 PP W.]]+table1[[#This Row],[OB2 PP Rec.W.]]</f>
        <v>0</v>
      </c>
      <c r="CW119" s="1">
        <v>0</v>
      </c>
      <c r="CX119" s="1">
        <v>0</v>
      </c>
      <c r="CY119" s="1">
        <f>table1[[#This Row],[OB2 PS W.]]+table1[[#This Row],[OB2 PS Rec.W.]]</f>
        <v>0</v>
      </c>
      <c r="CZ119" s="1">
        <v>0</v>
      </c>
      <c r="DA119" s="1">
        <v>0</v>
      </c>
      <c r="DB119" s="1">
        <f>table1[[#This Row],[OB2 PC W.]]+table1[[#This Row],[OB2 PC Rec.W.]]</f>
        <v>0</v>
      </c>
      <c r="DC119" s="1">
        <v>0</v>
      </c>
      <c r="DD119" s="1">
        <v>0</v>
      </c>
      <c r="DE119" s="1">
        <f>table1[[#This Row],[OB2 LDPE W.]]+table1[[#This Row],[OB2 LDPE Rec.W.]]</f>
        <v>0</v>
      </c>
      <c r="DF119" s="1">
        <v>0</v>
      </c>
      <c r="DG119" s="1">
        <v>0</v>
      </c>
      <c r="DH119" s="1">
        <f>table1[[#This Row],[OB2 PVC W.]]+table1[[#This Row],[OB2 PVC Rec.W.]]</f>
        <v>0</v>
      </c>
      <c r="DI119" s="1">
        <v>0</v>
      </c>
      <c r="DJ119" s="1">
        <v>0</v>
      </c>
      <c r="DK119" s="1">
        <f>table1[[#This Row],[OB2 HDPE W.]]+table1[[#This Row],[OB2 HDPE Rec.W.]]</f>
        <v>0</v>
      </c>
      <c r="DL119" s="1">
        <v>0</v>
      </c>
      <c r="DM119" s="1">
        <v>0</v>
      </c>
      <c r="DN119" s="1">
        <f>table1[[#This Row],[OB2 EPS W.]]+table1[[#This Row],[OB2 EPS Rec.W.]]</f>
        <v>0</v>
      </c>
      <c r="DO119" s="1">
        <v>0</v>
      </c>
      <c r="DP119" s="1">
        <v>0</v>
      </c>
      <c r="DQ119" s="1">
        <v>0</v>
      </c>
    </row>
    <row r="120" spans="1:121" x14ac:dyDescent="0.25">
      <c r="A120" s="1" t="s">
        <v>125</v>
      </c>
      <c r="B120" s="1" t="s">
        <v>215</v>
      </c>
      <c r="C120" t="s">
        <v>640</v>
      </c>
      <c r="D120" t="s">
        <v>641</v>
      </c>
      <c r="E120" t="s">
        <v>455</v>
      </c>
      <c r="F120" s="1" t="s">
        <v>279</v>
      </c>
      <c r="G120">
        <v>1</v>
      </c>
      <c r="H120" s="1">
        <f>table1[[#This Row],[Retail Paper/Board W]]+table1[[#This Row],[Retail Rec.Pap/Board]]</f>
        <v>2</v>
      </c>
      <c r="I120" s="1">
        <v>2</v>
      </c>
      <c r="J120" s="1">
        <v>0</v>
      </c>
      <c r="K120" s="1">
        <f>table1[[#This Row],[Ret.Corrugated W.]]+table1[[#This Row],[Retail Rec.Cor.Board]]</f>
        <v>92</v>
      </c>
      <c r="L120" s="1">
        <v>48</v>
      </c>
      <c r="M120" s="1">
        <v>44</v>
      </c>
      <c r="N120" s="1">
        <f>table1[[#This Row],[Retail Polyst.W.]]+table1[[#This Row],[Retail Rec.Polyst.W.]]</f>
        <v>0</v>
      </c>
      <c r="O120" s="1">
        <v>0</v>
      </c>
      <c r="P120" s="1">
        <v>0</v>
      </c>
      <c r="Q120" s="1">
        <f>table1[[#This Row],[Retail PET W.]]+table1[[#This Row],[RetPetRecWeight]]</f>
        <v>0</v>
      </c>
      <c r="R120" s="1">
        <v>0</v>
      </c>
      <c r="S120" s="1">
        <v>0</v>
      </c>
      <c r="T120" s="1">
        <f>table1[[#This Row],[Retail Oth.Plast.W.]]+table1[[#This Row],[Retail Rec.Plast.W.]]</f>
        <v>0</v>
      </c>
      <c r="U120" s="1">
        <v>0</v>
      </c>
      <c r="V120" s="1">
        <v>0</v>
      </c>
      <c r="W120" s="1">
        <v>0</v>
      </c>
      <c r="X120" s="1">
        <v>0</v>
      </c>
      <c r="Y120" s="1">
        <f>table1[[#This Row],[Retail PP W.]]+table1[[#This Row],[Retail PP Rec.W.]]</f>
        <v>0</v>
      </c>
      <c r="Z120" s="1">
        <v>0</v>
      </c>
      <c r="AA120" s="1">
        <v>0</v>
      </c>
      <c r="AB120" s="1">
        <f>table1[[#This Row],[Retail PS W.]]+table1[[#This Row],[Retail PS Rec.W.]]</f>
        <v>0</v>
      </c>
      <c r="AC120" s="1">
        <v>0</v>
      </c>
      <c r="AD120" s="1">
        <v>0</v>
      </c>
      <c r="AE120" s="1">
        <f>table1[[#This Row],[Retail PC W.]]+table1[[#This Row],[Retail PC Rec.W.]]</f>
        <v>0</v>
      </c>
      <c r="AF120" s="1">
        <v>0</v>
      </c>
      <c r="AG120" s="1">
        <v>0</v>
      </c>
      <c r="AH120" s="1">
        <f>table1[[#This Row],[Retail LDPE W.]]+table1[[#This Row],[Retail LDPE Rec.W.]]</f>
        <v>0</v>
      </c>
      <c r="AI120" s="1">
        <v>0</v>
      </c>
      <c r="AJ120" s="1">
        <v>0</v>
      </c>
      <c r="AK120" s="1">
        <f>table1[[#This Row],[Retail PVC W.]]+table1[[#This Row],[Retail PVC Rec.W.]]</f>
        <v>0</v>
      </c>
      <c r="AL120" s="1">
        <v>0</v>
      </c>
      <c r="AM120" s="1">
        <v>0</v>
      </c>
      <c r="AN120" s="1">
        <f>table1[[#This Row],[Retail HDPE W.]]+table1[[#This Row],[Retail HDPE Rec.W.]]</f>
        <v>0</v>
      </c>
      <c r="AO120" s="1">
        <v>0</v>
      </c>
      <c r="AP120" s="1">
        <v>0</v>
      </c>
      <c r="AQ120" s="1">
        <v>0</v>
      </c>
      <c r="AR120">
        <v>6</v>
      </c>
      <c r="AS120" s="1">
        <f>table1[[#This Row],[OB1 Paper/Board W]]+table1[[#This Row],[OB1 Rec.Pap/Board]]</f>
        <v>0</v>
      </c>
      <c r="AT120" s="1">
        <v>0</v>
      </c>
      <c r="AU120" s="1">
        <v>0</v>
      </c>
      <c r="AV120" s="1">
        <f>table1[[#This Row],[OB1 Corrugated W.]]+table1[[#This Row],[OB1 Rec.Cor.Board]]</f>
        <v>531</v>
      </c>
      <c r="AW120" s="1">
        <v>318</v>
      </c>
      <c r="AX120" s="1">
        <v>213</v>
      </c>
      <c r="AY120" s="1">
        <f>table1[[#This Row],[OB1 Polyst.W.]]+table1[[#This Row],[OB1 Rec.Polyst.W.]]</f>
        <v>0</v>
      </c>
      <c r="AZ120" s="1">
        <v>0</v>
      </c>
      <c r="BA120" s="1">
        <v>0</v>
      </c>
      <c r="BB120" s="1">
        <f>table1[[#This Row],[OB1 PET W.]]+table1[[#This Row],[OB1PetRecWeight]]</f>
        <v>0</v>
      </c>
      <c r="BC120" s="1">
        <v>0</v>
      </c>
      <c r="BD120" s="1">
        <v>0</v>
      </c>
      <c r="BE120" s="1">
        <f>table1[[#This Row],[OB1 Oth.Plast.W.]]+table1[[#This Row],[OB1 O.Plas.Rec.W.]]</f>
        <v>0</v>
      </c>
      <c r="BF120" s="1">
        <v>0</v>
      </c>
      <c r="BG120" s="1">
        <v>0</v>
      </c>
      <c r="BH120" s="1">
        <v>0</v>
      </c>
      <c r="BI120" s="1">
        <f>table1[[#This Row],[OB1 PP W.]]+table1[[#This Row],[OB1 PP Rec.W.]]</f>
        <v>0</v>
      </c>
      <c r="BJ120" s="1">
        <v>0</v>
      </c>
      <c r="BK120" s="1">
        <v>0</v>
      </c>
      <c r="BL120" s="1">
        <f>table1[[#This Row],[OB1 PS W.]]+table1[[#This Row],[OB1 PS Rec.W.]]</f>
        <v>0</v>
      </c>
      <c r="BM120" s="1">
        <v>0</v>
      </c>
      <c r="BN120" s="1">
        <v>0</v>
      </c>
      <c r="BO120" s="1">
        <f>table1[[#This Row],[OB1 PC W.]]+table1[[#This Row],[OB1 PC Rec.W.]]</f>
        <v>0</v>
      </c>
      <c r="BP120" s="1">
        <v>0</v>
      </c>
      <c r="BQ120" s="1">
        <v>0</v>
      </c>
      <c r="BR120" s="1">
        <f>table1[[#This Row],[OB1 LDPE W.]]+table1[[#This Row],[OB1 LDPE Rec.W.]]</f>
        <v>0</v>
      </c>
      <c r="BS120" s="1">
        <v>0</v>
      </c>
      <c r="BT120" s="1">
        <v>0</v>
      </c>
      <c r="BU120" s="1">
        <f>table1[[#This Row],[OB1 PVC W.]]+table1[[#This Row],[OB1 PVC Rec.W.]]</f>
        <v>0</v>
      </c>
      <c r="BV120" s="1">
        <v>0</v>
      </c>
      <c r="BW120" s="1">
        <v>0</v>
      </c>
      <c r="BX120" s="1">
        <f>table1[[#This Row],[OB1 HDPE W.]]+table1[[#This Row],[OB1 HDPE Rec.W.]]</f>
        <v>0</v>
      </c>
      <c r="BY120" s="1">
        <v>0</v>
      </c>
      <c r="BZ120" s="1">
        <v>0</v>
      </c>
      <c r="CA120" s="1">
        <f>table1[[#This Row],[OB1 EPS W.]]+table1[[#This Row],[OB1 EPS Rec.W.]]</f>
        <v>0</v>
      </c>
      <c r="CB120" s="1">
        <v>0</v>
      </c>
      <c r="CC120" s="1">
        <v>0</v>
      </c>
      <c r="CD120" s="1">
        <v>0</v>
      </c>
      <c r="CE120">
        <v>24</v>
      </c>
      <c r="CF120" s="1">
        <f>table1[[#This Row],[OB2 Paper/Board W]]+table1[[#This Row],[OB2 Rec.Pap/Board]]</f>
        <v>2</v>
      </c>
      <c r="CG120" s="1">
        <v>2</v>
      </c>
      <c r="CH120" s="1">
        <v>0</v>
      </c>
      <c r="CI120" s="1">
        <f>table1[[#This Row],[OB2 Corrugated W.]]+table1[[#This Row],[OB2 Rec.Cor.Board]]</f>
        <v>1303</v>
      </c>
      <c r="CJ120" s="1">
        <v>780</v>
      </c>
      <c r="CK120" s="1">
        <v>523</v>
      </c>
      <c r="CL120" s="1">
        <f>table1[[#This Row],[OB2 Polyst.W.]]+table1[[#This Row],[OB2 Rec.Polyst.W.]]</f>
        <v>0</v>
      </c>
      <c r="CM120" s="1">
        <v>0</v>
      </c>
      <c r="CN120" s="1">
        <v>0</v>
      </c>
      <c r="CO120" s="1">
        <f>table1[[#This Row],[OB2 PET W.]]+table1[[#This Row],[OB2PetRecWeight]]</f>
        <v>0</v>
      </c>
      <c r="CP120" s="1">
        <v>0</v>
      </c>
      <c r="CQ120" s="1">
        <v>0</v>
      </c>
      <c r="CR120" s="1">
        <v>0</v>
      </c>
      <c r="CS120" s="1">
        <v>0</v>
      </c>
      <c r="CT120" s="1">
        <v>0</v>
      </c>
      <c r="CU120" s="1">
        <v>0</v>
      </c>
      <c r="CV120" s="1">
        <f>table1[[#This Row],[OB2 PP W.]]+table1[[#This Row],[OB2 PP Rec.W.]]</f>
        <v>0</v>
      </c>
      <c r="CW120" s="1">
        <v>0</v>
      </c>
      <c r="CX120" s="1">
        <v>0</v>
      </c>
      <c r="CY120" s="1">
        <f>table1[[#This Row],[OB2 PS W.]]+table1[[#This Row],[OB2 PS Rec.W.]]</f>
        <v>0</v>
      </c>
      <c r="CZ120" s="1">
        <v>0</v>
      </c>
      <c r="DA120" s="1">
        <v>0</v>
      </c>
      <c r="DB120" s="1">
        <f>table1[[#This Row],[OB2 PC W.]]+table1[[#This Row],[OB2 PC Rec.W.]]</f>
        <v>0</v>
      </c>
      <c r="DC120" s="1">
        <v>0</v>
      </c>
      <c r="DD120" s="1">
        <v>0</v>
      </c>
      <c r="DE120" s="1">
        <f>table1[[#This Row],[OB2 LDPE W.]]+table1[[#This Row],[OB2 LDPE Rec.W.]]</f>
        <v>0</v>
      </c>
      <c r="DF120" s="1">
        <v>0</v>
      </c>
      <c r="DG120" s="1">
        <v>0</v>
      </c>
      <c r="DH120" s="1">
        <f>table1[[#This Row],[OB2 PVC W.]]+table1[[#This Row],[OB2 PVC Rec.W.]]</f>
        <v>0</v>
      </c>
      <c r="DI120" s="1">
        <v>0</v>
      </c>
      <c r="DJ120" s="1">
        <v>0</v>
      </c>
      <c r="DK120" s="1">
        <f>table1[[#This Row],[OB2 HDPE W.]]+table1[[#This Row],[OB2 HDPE Rec.W.]]</f>
        <v>0</v>
      </c>
      <c r="DL120" s="1">
        <v>0</v>
      </c>
      <c r="DM120" s="1">
        <v>0</v>
      </c>
      <c r="DN120" s="1">
        <f>table1[[#This Row],[OB2 EPS W.]]+table1[[#This Row],[OB2 EPS Rec.W.]]</f>
        <v>0</v>
      </c>
      <c r="DO120" s="1">
        <v>0</v>
      </c>
      <c r="DP120" s="1">
        <v>0</v>
      </c>
      <c r="DQ120" s="1">
        <v>0</v>
      </c>
    </row>
    <row r="121" spans="1:121" x14ac:dyDescent="0.25">
      <c r="A121" s="1" t="s">
        <v>51</v>
      </c>
      <c r="B121" s="1" t="s">
        <v>191</v>
      </c>
      <c r="C121" t="s">
        <v>642</v>
      </c>
      <c r="D121" t="s">
        <v>643</v>
      </c>
      <c r="E121" t="s">
        <v>455</v>
      </c>
      <c r="F121" s="1" t="s">
        <v>279</v>
      </c>
      <c r="G121">
        <v>1</v>
      </c>
      <c r="H121" s="1">
        <f>table1[[#This Row],[Retail Paper/Board W]]+table1[[#This Row],[Retail Rec.Pap/Board]]</f>
        <v>2</v>
      </c>
      <c r="I121" s="1">
        <v>2</v>
      </c>
      <c r="J121" s="1">
        <v>0</v>
      </c>
      <c r="K121" s="1">
        <f>table1[[#This Row],[Ret.Corrugated W.]]+table1[[#This Row],[Retail Rec.Cor.Board]]</f>
        <v>62</v>
      </c>
      <c r="L121" s="1">
        <v>32</v>
      </c>
      <c r="M121" s="1">
        <v>30</v>
      </c>
      <c r="N121" s="1">
        <f>table1[[#This Row],[Retail Polyst.W.]]+table1[[#This Row],[Retail Rec.Polyst.W.]]</f>
        <v>0</v>
      </c>
      <c r="O121" s="1">
        <v>0</v>
      </c>
      <c r="P121" s="1">
        <v>0</v>
      </c>
      <c r="Q121" s="1">
        <f>table1[[#This Row],[Retail PET W.]]+table1[[#This Row],[RetPetRecWeight]]</f>
        <v>0</v>
      </c>
      <c r="R121" s="1">
        <v>0</v>
      </c>
      <c r="S121" s="1">
        <v>0</v>
      </c>
      <c r="T121" s="1">
        <f>table1[[#This Row],[Retail Oth.Plast.W.]]+table1[[#This Row],[Retail Rec.Plast.W.]]</f>
        <v>0</v>
      </c>
      <c r="U121" s="1">
        <v>0</v>
      </c>
      <c r="V121" s="1">
        <v>0</v>
      </c>
      <c r="W121" s="1">
        <v>0</v>
      </c>
      <c r="X121" s="1">
        <v>0</v>
      </c>
      <c r="Y121" s="1">
        <f>table1[[#This Row],[Retail PP W.]]+table1[[#This Row],[Retail PP Rec.W.]]</f>
        <v>0</v>
      </c>
      <c r="Z121" s="1">
        <v>0</v>
      </c>
      <c r="AA121" s="1">
        <v>0</v>
      </c>
      <c r="AB121" s="1">
        <f>table1[[#This Row],[Retail PS W.]]+table1[[#This Row],[Retail PS Rec.W.]]</f>
        <v>0</v>
      </c>
      <c r="AC121" s="1">
        <v>0</v>
      </c>
      <c r="AD121" s="1">
        <v>0</v>
      </c>
      <c r="AE121" s="1">
        <f>table1[[#This Row],[Retail PC W.]]+table1[[#This Row],[Retail PC Rec.W.]]</f>
        <v>0</v>
      </c>
      <c r="AF121" s="1">
        <v>0</v>
      </c>
      <c r="AG121" s="1">
        <v>0</v>
      </c>
      <c r="AH121" s="1">
        <f>table1[[#This Row],[Retail LDPE W.]]+table1[[#This Row],[Retail LDPE Rec.W.]]</f>
        <v>0</v>
      </c>
      <c r="AI121" s="1">
        <v>0</v>
      </c>
      <c r="AJ121" s="1">
        <v>0</v>
      </c>
      <c r="AK121" s="1">
        <f>table1[[#This Row],[Retail PVC W.]]+table1[[#This Row],[Retail PVC Rec.W.]]</f>
        <v>0</v>
      </c>
      <c r="AL121" s="1">
        <v>0</v>
      </c>
      <c r="AM121" s="1">
        <v>0</v>
      </c>
      <c r="AN121" s="1">
        <f>table1[[#This Row],[Retail HDPE W.]]+table1[[#This Row],[Retail HDPE Rec.W.]]</f>
        <v>0</v>
      </c>
      <c r="AO121" s="1">
        <v>0</v>
      </c>
      <c r="AP121" s="1">
        <v>0</v>
      </c>
      <c r="AQ121" s="1">
        <v>0</v>
      </c>
      <c r="AR121">
        <v>1</v>
      </c>
      <c r="AS121" s="1">
        <f>table1[[#This Row],[OB1 Paper/Board W]]+table1[[#This Row],[OB1 Rec.Pap/Board]]</f>
        <v>0</v>
      </c>
      <c r="AT121" s="1">
        <v>0</v>
      </c>
      <c r="AU121" s="1">
        <v>0</v>
      </c>
      <c r="AV121" s="1">
        <f>table1[[#This Row],[OB1 Corrugated W.]]+table1[[#This Row],[OB1 Rec.Cor.Board]]</f>
        <v>134</v>
      </c>
      <c r="AW121" s="1">
        <v>80</v>
      </c>
      <c r="AX121" s="1">
        <v>54</v>
      </c>
      <c r="AY121" s="1">
        <f>table1[[#This Row],[OB1 Polyst.W.]]+table1[[#This Row],[OB1 Rec.Polyst.W.]]</f>
        <v>0</v>
      </c>
      <c r="AZ121" s="1">
        <v>0</v>
      </c>
      <c r="BA121" s="1">
        <v>0</v>
      </c>
      <c r="BB121" s="1">
        <f>table1[[#This Row],[OB1 PET W.]]+table1[[#This Row],[OB1PetRecWeight]]</f>
        <v>0</v>
      </c>
      <c r="BC121" s="1">
        <v>0</v>
      </c>
      <c r="BD121" s="1">
        <v>0</v>
      </c>
      <c r="BE121" s="1">
        <f>table1[[#This Row],[OB1 Oth.Plast.W.]]+table1[[#This Row],[OB1 O.Plas.Rec.W.]]</f>
        <v>0</v>
      </c>
      <c r="BF121" s="1">
        <v>0</v>
      </c>
      <c r="BG121" s="1">
        <v>0</v>
      </c>
      <c r="BH121" s="1">
        <v>0</v>
      </c>
      <c r="BI121" s="1">
        <f>table1[[#This Row],[OB1 PP W.]]+table1[[#This Row],[OB1 PP Rec.W.]]</f>
        <v>0</v>
      </c>
      <c r="BJ121" s="1">
        <v>0</v>
      </c>
      <c r="BK121" s="1">
        <v>0</v>
      </c>
      <c r="BL121" s="1">
        <f>table1[[#This Row],[OB1 PS W.]]+table1[[#This Row],[OB1 PS Rec.W.]]</f>
        <v>0</v>
      </c>
      <c r="BM121" s="1">
        <v>0</v>
      </c>
      <c r="BN121" s="1">
        <v>0</v>
      </c>
      <c r="BO121" s="1">
        <f>table1[[#This Row],[OB1 PC W.]]+table1[[#This Row],[OB1 PC Rec.W.]]</f>
        <v>0</v>
      </c>
      <c r="BP121" s="1">
        <v>0</v>
      </c>
      <c r="BQ121" s="1">
        <v>0</v>
      </c>
      <c r="BR121" s="1">
        <f>table1[[#This Row],[OB1 LDPE W.]]+table1[[#This Row],[OB1 LDPE Rec.W.]]</f>
        <v>0</v>
      </c>
      <c r="BS121" s="1">
        <v>0</v>
      </c>
      <c r="BT121" s="1">
        <v>0</v>
      </c>
      <c r="BU121" s="1">
        <f>table1[[#This Row],[OB1 PVC W.]]+table1[[#This Row],[OB1 PVC Rec.W.]]</f>
        <v>0</v>
      </c>
      <c r="BV121" s="1">
        <v>0</v>
      </c>
      <c r="BW121" s="1">
        <v>0</v>
      </c>
      <c r="BX121" s="1">
        <f>table1[[#This Row],[OB1 HDPE W.]]+table1[[#This Row],[OB1 HDPE Rec.W.]]</f>
        <v>0</v>
      </c>
      <c r="BY121" s="1">
        <v>0</v>
      </c>
      <c r="BZ121" s="1">
        <v>0</v>
      </c>
      <c r="CA121" s="1">
        <f>table1[[#This Row],[OB1 EPS W.]]+table1[[#This Row],[OB1 EPS Rec.W.]]</f>
        <v>0</v>
      </c>
      <c r="CB121" s="1">
        <v>0</v>
      </c>
      <c r="CC121" s="1">
        <v>0</v>
      </c>
      <c r="CD121" s="1">
        <v>0</v>
      </c>
      <c r="CE121">
        <v>30</v>
      </c>
      <c r="CF121" s="1">
        <f>table1[[#This Row],[OB2 Paper/Board W]]+table1[[#This Row],[OB2 Rec.Pap/Board]]</f>
        <v>2</v>
      </c>
      <c r="CG121" s="1">
        <v>2</v>
      </c>
      <c r="CH121" s="1">
        <v>0</v>
      </c>
      <c r="CI121" s="1">
        <f>table1[[#This Row],[OB2 Corrugated W.]]+table1[[#This Row],[OB2 Rec.Cor.Board]]</f>
        <v>1035</v>
      </c>
      <c r="CJ121" s="1">
        <v>620</v>
      </c>
      <c r="CK121" s="1">
        <v>415</v>
      </c>
      <c r="CL121" s="1">
        <f>table1[[#This Row],[OB2 Polyst.W.]]+table1[[#This Row],[OB2 Rec.Polyst.W.]]</f>
        <v>0</v>
      </c>
      <c r="CM121" s="1">
        <v>0</v>
      </c>
      <c r="CN121" s="1">
        <v>0</v>
      </c>
      <c r="CO121" s="1">
        <f>table1[[#This Row],[OB2 PET W.]]+table1[[#This Row],[OB2PetRecWeight]]</f>
        <v>0</v>
      </c>
      <c r="CP121" s="1">
        <v>0</v>
      </c>
      <c r="CQ121" s="1">
        <v>0</v>
      </c>
      <c r="CR121" s="1">
        <v>0</v>
      </c>
      <c r="CS121" s="1">
        <v>0</v>
      </c>
      <c r="CT121" s="1">
        <v>0</v>
      </c>
      <c r="CU121" s="1">
        <v>0</v>
      </c>
      <c r="CV121" s="1">
        <f>table1[[#This Row],[OB2 PP W.]]+table1[[#This Row],[OB2 PP Rec.W.]]</f>
        <v>0</v>
      </c>
      <c r="CW121" s="1">
        <v>0</v>
      </c>
      <c r="CX121" s="1">
        <v>0</v>
      </c>
      <c r="CY121" s="1">
        <f>table1[[#This Row],[OB2 PS W.]]+table1[[#This Row],[OB2 PS Rec.W.]]</f>
        <v>0</v>
      </c>
      <c r="CZ121" s="1">
        <v>0</v>
      </c>
      <c r="DA121" s="1">
        <v>0</v>
      </c>
      <c r="DB121" s="1">
        <f>table1[[#This Row],[OB2 PC W.]]+table1[[#This Row],[OB2 PC Rec.W.]]</f>
        <v>0</v>
      </c>
      <c r="DC121" s="1">
        <v>0</v>
      </c>
      <c r="DD121" s="1">
        <v>0</v>
      </c>
      <c r="DE121" s="1">
        <f>table1[[#This Row],[OB2 LDPE W.]]+table1[[#This Row],[OB2 LDPE Rec.W.]]</f>
        <v>0</v>
      </c>
      <c r="DF121" s="1">
        <v>0</v>
      </c>
      <c r="DG121" s="1">
        <v>0</v>
      </c>
      <c r="DH121" s="1">
        <f>table1[[#This Row],[OB2 PVC W.]]+table1[[#This Row],[OB2 PVC Rec.W.]]</f>
        <v>0</v>
      </c>
      <c r="DI121" s="1">
        <v>0</v>
      </c>
      <c r="DJ121" s="1">
        <v>0</v>
      </c>
      <c r="DK121" s="1">
        <f>table1[[#This Row],[OB2 HDPE W.]]+table1[[#This Row],[OB2 HDPE Rec.W.]]</f>
        <v>0</v>
      </c>
      <c r="DL121" s="1">
        <v>0</v>
      </c>
      <c r="DM121" s="1">
        <v>0</v>
      </c>
      <c r="DN121" s="1">
        <f>table1[[#This Row],[OB2 EPS W.]]+table1[[#This Row],[OB2 EPS Rec.W.]]</f>
        <v>0</v>
      </c>
      <c r="DO121" s="1">
        <v>0</v>
      </c>
      <c r="DP121" s="1">
        <v>0</v>
      </c>
      <c r="DQ121" s="1">
        <v>0</v>
      </c>
    </row>
    <row r="122" spans="1:121" x14ac:dyDescent="0.25">
      <c r="A122" s="1" t="s">
        <v>52</v>
      </c>
      <c r="B122" s="1" t="s">
        <v>190</v>
      </c>
      <c r="C122" t="s">
        <v>644</v>
      </c>
      <c r="D122" t="s">
        <v>645</v>
      </c>
      <c r="E122" t="s">
        <v>455</v>
      </c>
      <c r="F122" s="1" t="s">
        <v>279</v>
      </c>
      <c r="G122">
        <v>1</v>
      </c>
      <c r="H122" s="1">
        <f>table1[[#This Row],[Retail Paper/Board W]]+table1[[#This Row],[Retail Rec.Pap/Board]]</f>
        <v>2</v>
      </c>
      <c r="I122" s="1">
        <v>2</v>
      </c>
      <c r="J122" s="1">
        <v>0</v>
      </c>
      <c r="K122" s="1">
        <f>table1[[#This Row],[Ret.Corrugated W.]]+table1[[#This Row],[Retail Rec.Cor.Board]]</f>
        <v>62</v>
      </c>
      <c r="L122" s="1">
        <v>32</v>
      </c>
      <c r="M122" s="1">
        <v>30</v>
      </c>
      <c r="N122" s="1">
        <f>table1[[#This Row],[Retail Polyst.W.]]+table1[[#This Row],[Retail Rec.Polyst.W.]]</f>
        <v>0</v>
      </c>
      <c r="O122" s="1">
        <v>0</v>
      </c>
      <c r="P122" s="1">
        <v>0</v>
      </c>
      <c r="Q122" s="1">
        <f>table1[[#This Row],[Retail PET W.]]+table1[[#This Row],[RetPetRecWeight]]</f>
        <v>0</v>
      </c>
      <c r="R122" s="1">
        <v>0</v>
      </c>
      <c r="S122" s="1">
        <v>0</v>
      </c>
      <c r="T122" s="1">
        <f>table1[[#This Row],[Retail Oth.Plast.W.]]+table1[[#This Row],[Retail Rec.Plast.W.]]</f>
        <v>0</v>
      </c>
      <c r="U122" s="1">
        <v>0</v>
      </c>
      <c r="V122" s="1">
        <v>0</v>
      </c>
      <c r="W122" s="1">
        <v>0</v>
      </c>
      <c r="X122" s="1">
        <v>0</v>
      </c>
      <c r="Y122" s="1">
        <f>table1[[#This Row],[Retail PP W.]]+table1[[#This Row],[Retail PP Rec.W.]]</f>
        <v>0</v>
      </c>
      <c r="Z122" s="1">
        <v>0</v>
      </c>
      <c r="AA122" s="1">
        <v>0</v>
      </c>
      <c r="AB122" s="1">
        <f>table1[[#This Row],[Retail PS W.]]+table1[[#This Row],[Retail PS Rec.W.]]</f>
        <v>0</v>
      </c>
      <c r="AC122" s="1">
        <v>0</v>
      </c>
      <c r="AD122" s="1">
        <v>0</v>
      </c>
      <c r="AE122" s="1">
        <f>table1[[#This Row],[Retail PC W.]]+table1[[#This Row],[Retail PC Rec.W.]]</f>
        <v>0</v>
      </c>
      <c r="AF122" s="1">
        <v>0</v>
      </c>
      <c r="AG122" s="1">
        <v>0</v>
      </c>
      <c r="AH122" s="1">
        <f>table1[[#This Row],[Retail LDPE W.]]+table1[[#This Row],[Retail LDPE Rec.W.]]</f>
        <v>0</v>
      </c>
      <c r="AI122" s="1">
        <v>0</v>
      </c>
      <c r="AJ122" s="1">
        <v>0</v>
      </c>
      <c r="AK122" s="1">
        <f>table1[[#This Row],[Retail PVC W.]]+table1[[#This Row],[Retail PVC Rec.W.]]</f>
        <v>0</v>
      </c>
      <c r="AL122" s="1">
        <v>0</v>
      </c>
      <c r="AM122" s="1">
        <v>0</v>
      </c>
      <c r="AN122" s="1">
        <f>table1[[#This Row],[Retail HDPE W.]]+table1[[#This Row],[Retail HDPE Rec.W.]]</f>
        <v>0</v>
      </c>
      <c r="AO122" s="1">
        <v>0</v>
      </c>
      <c r="AP122" s="1">
        <v>0</v>
      </c>
      <c r="AQ122" s="1">
        <v>0</v>
      </c>
      <c r="AR122">
        <v>1</v>
      </c>
      <c r="AS122" s="1">
        <f>table1[[#This Row],[OB1 Paper/Board W]]+table1[[#This Row],[OB1 Rec.Pap/Board]]</f>
        <v>0</v>
      </c>
      <c r="AT122" s="1">
        <v>0</v>
      </c>
      <c r="AU122" s="1">
        <v>0</v>
      </c>
      <c r="AV122" s="1">
        <f>table1[[#This Row],[OB1 Corrugated W.]]+table1[[#This Row],[OB1 Rec.Cor.Board]]</f>
        <v>134</v>
      </c>
      <c r="AW122" s="1">
        <v>80</v>
      </c>
      <c r="AX122" s="1">
        <v>54</v>
      </c>
      <c r="AY122" s="1">
        <f>table1[[#This Row],[OB1 Polyst.W.]]+table1[[#This Row],[OB1 Rec.Polyst.W.]]</f>
        <v>0</v>
      </c>
      <c r="AZ122" s="1">
        <v>0</v>
      </c>
      <c r="BA122" s="1">
        <v>0</v>
      </c>
      <c r="BB122" s="1">
        <f>table1[[#This Row],[OB1 PET W.]]+table1[[#This Row],[OB1PetRecWeight]]</f>
        <v>0</v>
      </c>
      <c r="BC122" s="1">
        <v>0</v>
      </c>
      <c r="BD122" s="1">
        <v>0</v>
      </c>
      <c r="BE122" s="1">
        <f>table1[[#This Row],[OB1 Oth.Plast.W.]]+table1[[#This Row],[OB1 O.Plas.Rec.W.]]</f>
        <v>0</v>
      </c>
      <c r="BF122" s="1">
        <v>0</v>
      </c>
      <c r="BG122" s="1">
        <v>0</v>
      </c>
      <c r="BH122" s="1">
        <v>0</v>
      </c>
      <c r="BI122" s="1">
        <f>table1[[#This Row],[OB1 PP W.]]+table1[[#This Row],[OB1 PP Rec.W.]]</f>
        <v>0</v>
      </c>
      <c r="BJ122" s="1">
        <v>0</v>
      </c>
      <c r="BK122" s="1">
        <v>0</v>
      </c>
      <c r="BL122" s="1">
        <f>table1[[#This Row],[OB1 PS W.]]+table1[[#This Row],[OB1 PS Rec.W.]]</f>
        <v>0</v>
      </c>
      <c r="BM122" s="1">
        <v>0</v>
      </c>
      <c r="BN122" s="1">
        <v>0</v>
      </c>
      <c r="BO122" s="1">
        <f>table1[[#This Row],[OB1 PC W.]]+table1[[#This Row],[OB1 PC Rec.W.]]</f>
        <v>0</v>
      </c>
      <c r="BP122" s="1">
        <v>0</v>
      </c>
      <c r="BQ122" s="1">
        <v>0</v>
      </c>
      <c r="BR122" s="1">
        <f>table1[[#This Row],[OB1 LDPE W.]]+table1[[#This Row],[OB1 LDPE Rec.W.]]</f>
        <v>0</v>
      </c>
      <c r="BS122" s="1">
        <v>0</v>
      </c>
      <c r="BT122" s="1">
        <v>0</v>
      </c>
      <c r="BU122" s="1">
        <f>table1[[#This Row],[OB1 PVC W.]]+table1[[#This Row],[OB1 PVC Rec.W.]]</f>
        <v>0</v>
      </c>
      <c r="BV122" s="1">
        <v>0</v>
      </c>
      <c r="BW122" s="1">
        <v>0</v>
      </c>
      <c r="BX122" s="1">
        <f>table1[[#This Row],[OB1 HDPE W.]]+table1[[#This Row],[OB1 HDPE Rec.W.]]</f>
        <v>0</v>
      </c>
      <c r="BY122" s="1">
        <v>0</v>
      </c>
      <c r="BZ122" s="1">
        <v>0</v>
      </c>
      <c r="CA122" s="1">
        <f>table1[[#This Row],[OB1 EPS W.]]+table1[[#This Row],[OB1 EPS Rec.W.]]</f>
        <v>0</v>
      </c>
      <c r="CB122" s="1">
        <v>0</v>
      </c>
      <c r="CC122" s="1">
        <v>0</v>
      </c>
      <c r="CD122" s="1">
        <v>0</v>
      </c>
      <c r="CE122">
        <v>30</v>
      </c>
      <c r="CF122" s="1">
        <f>table1[[#This Row],[OB2 Paper/Board W]]+table1[[#This Row],[OB2 Rec.Pap/Board]]</f>
        <v>2</v>
      </c>
      <c r="CG122" s="1">
        <v>2</v>
      </c>
      <c r="CH122" s="1">
        <v>0</v>
      </c>
      <c r="CI122" s="1">
        <f>table1[[#This Row],[OB2 Corrugated W.]]+table1[[#This Row],[OB2 Rec.Cor.Board]]</f>
        <v>1035</v>
      </c>
      <c r="CJ122" s="1">
        <v>620</v>
      </c>
      <c r="CK122" s="1">
        <v>415</v>
      </c>
      <c r="CL122" s="1">
        <f>table1[[#This Row],[OB2 Polyst.W.]]+table1[[#This Row],[OB2 Rec.Polyst.W.]]</f>
        <v>0</v>
      </c>
      <c r="CM122" s="1">
        <v>0</v>
      </c>
      <c r="CN122" s="1">
        <v>0</v>
      </c>
      <c r="CO122" s="1">
        <f>table1[[#This Row],[OB2 PET W.]]+table1[[#This Row],[OB2PetRecWeight]]</f>
        <v>0</v>
      </c>
      <c r="CP122" s="1">
        <v>0</v>
      </c>
      <c r="CQ122" s="1">
        <v>0</v>
      </c>
      <c r="CR122" s="1">
        <v>0</v>
      </c>
      <c r="CS122" s="1">
        <v>0</v>
      </c>
      <c r="CT122" s="1">
        <v>0</v>
      </c>
      <c r="CU122" s="1">
        <v>0</v>
      </c>
      <c r="CV122" s="1">
        <f>table1[[#This Row],[OB2 PP W.]]+table1[[#This Row],[OB2 PP Rec.W.]]</f>
        <v>0</v>
      </c>
      <c r="CW122" s="1">
        <v>0</v>
      </c>
      <c r="CX122" s="1">
        <v>0</v>
      </c>
      <c r="CY122" s="1">
        <f>table1[[#This Row],[OB2 PS W.]]+table1[[#This Row],[OB2 PS Rec.W.]]</f>
        <v>0</v>
      </c>
      <c r="CZ122" s="1">
        <v>0</v>
      </c>
      <c r="DA122" s="1">
        <v>0</v>
      </c>
      <c r="DB122" s="1">
        <f>table1[[#This Row],[OB2 PC W.]]+table1[[#This Row],[OB2 PC Rec.W.]]</f>
        <v>0</v>
      </c>
      <c r="DC122" s="1">
        <v>0</v>
      </c>
      <c r="DD122" s="1">
        <v>0</v>
      </c>
      <c r="DE122" s="1">
        <f>table1[[#This Row],[OB2 LDPE W.]]+table1[[#This Row],[OB2 LDPE Rec.W.]]</f>
        <v>0</v>
      </c>
      <c r="DF122" s="1">
        <v>0</v>
      </c>
      <c r="DG122" s="1">
        <v>0</v>
      </c>
      <c r="DH122" s="1">
        <f>table1[[#This Row],[OB2 PVC W.]]+table1[[#This Row],[OB2 PVC Rec.W.]]</f>
        <v>0</v>
      </c>
      <c r="DI122" s="1">
        <v>0</v>
      </c>
      <c r="DJ122" s="1">
        <v>0</v>
      </c>
      <c r="DK122" s="1">
        <f>table1[[#This Row],[OB2 HDPE W.]]+table1[[#This Row],[OB2 HDPE Rec.W.]]</f>
        <v>0</v>
      </c>
      <c r="DL122" s="1">
        <v>0</v>
      </c>
      <c r="DM122" s="1">
        <v>0</v>
      </c>
      <c r="DN122" s="1">
        <f>table1[[#This Row],[OB2 EPS W.]]+table1[[#This Row],[OB2 EPS Rec.W.]]</f>
        <v>0</v>
      </c>
      <c r="DO122" s="1">
        <v>0</v>
      </c>
      <c r="DP122" s="1">
        <v>0</v>
      </c>
      <c r="DQ122" s="1">
        <v>0</v>
      </c>
    </row>
    <row r="123" spans="1:121" x14ac:dyDescent="0.25">
      <c r="A123" s="1" t="s">
        <v>53</v>
      </c>
      <c r="B123" s="1" t="s">
        <v>189</v>
      </c>
      <c r="C123" t="s">
        <v>646</v>
      </c>
      <c r="D123" t="s">
        <v>647</v>
      </c>
      <c r="E123" t="s">
        <v>455</v>
      </c>
      <c r="F123" s="1" t="s">
        <v>279</v>
      </c>
      <c r="G123">
        <v>1</v>
      </c>
      <c r="H123" s="1">
        <f>table1[[#This Row],[Retail Paper/Board W]]+table1[[#This Row],[Retail Rec.Pap/Board]]</f>
        <v>2</v>
      </c>
      <c r="I123" s="1">
        <v>2</v>
      </c>
      <c r="J123" s="1">
        <v>0</v>
      </c>
      <c r="K123" s="1">
        <f>table1[[#This Row],[Ret.Corrugated W.]]+table1[[#This Row],[Retail Rec.Cor.Board]]</f>
        <v>62</v>
      </c>
      <c r="L123" s="1">
        <v>32</v>
      </c>
      <c r="M123" s="1">
        <v>30</v>
      </c>
      <c r="N123" s="1">
        <f>table1[[#This Row],[Retail Polyst.W.]]+table1[[#This Row],[Retail Rec.Polyst.W.]]</f>
        <v>0</v>
      </c>
      <c r="O123" s="1">
        <v>0</v>
      </c>
      <c r="P123" s="1">
        <v>0</v>
      </c>
      <c r="Q123" s="1">
        <f>table1[[#This Row],[Retail PET W.]]+table1[[#This Row],[RetPetRecWeight]]</f>
        <v>0</v>
      </c>
      <c r="R123" s="1">
        <v>0</v>
      </c>
      <c r="S123" s="1">
        <v>0</v>
      </c>
      <c r="T123" s="1">
        <f>table1[[#This Row],[Retail Oth.Plast.W.]]+table1[[#This Row],[Retail Rec.Plast.W.]]</f>
        <v>0</v>
      </c>
      <c r="U123" s="1">
        <v>0</v>
      </c>
      <c r="V123" s="1">
        <v>0</v>
      </c>
      <c r="W123" s="1">
        <v>0</v>
      </c>
      <c r="X123" s="1">
        <v>0</v>
      </c>
      <c r="Y123" s="1">
        <f>table1[[#This Row],[Retail PP W.]]+table1[[#This Row],[Retail PP Rec.W.]]</f>
        <v>0</v>
      </c>
      <c r="Z123" s="1">
        <v>0</v>
      </c>
      <c r="AA123" s="1">
        <v>0</v>
      </c>
      <c r="AB123" s="1">
        <f>table1[[#This Row],[Retail PS W.]]+table1[[#This Row],[Retail PS Rec.W.]]</f>
        <v>0</v>
      </c>
      <c r="AC123" s="1">
        <v>0</v>
      </c>
      <c r="AD123" s="1">
        <v>0</v>
      </c>
      <c r="AE123" s="1">
        <f>table1[[#This Row],[Retail PC W.]]+table1[[#This Row],[Retail PC Rec.W.]]</f>
        <v>0</v>
      </c>
      <c r="AF123" s="1">
        <v>0</v>
      </c>
      <c r="AG123" s="1">
        <v>0</v>
      </c>
      <c r="AH123" s="1">
        <f>table1[[#This Row],[Retail LDPE W.]]+table1[[#This Row],[Retail LDPE Rec.W.]]</f>
        <v>0</v>
      </c>
      <c r="AI123" s="1">
        <v>0</v>
      </c>
      <c r="AJ123" s="1">
        <v>0</v>
      </c>
      <c r="AK123" s="1">
        <f>table1[[#This Row],[Retail PVC W.]]+table1[[#This Row],[Retail PVC Rec.W.]]</f>
        <v>0</v>
      </c>
      <c r="AL123" s="1">
        <v>0</v>
      </c>
      <c r="AM123" s="1">
        <v>0</v>
      </c>
      <c r="AN123" s="1">
        <f>table1[[#This Row],[Retail HDPE W.]]+table1[[#This Row],[Retail HDPE Rec.W.]]</f>
        <v>0</v>
      </c>
      <c r="AO123" s="1">
        <v>0</v>
      </c>
      <c r="AP123" s="1">
        <v>0</v>
      </c>
      <c r="AQ123" s="1">
        <v>0</v>
      </c>
      <c r="AR123">
        <v>1</v>
      </c>
      <c r="AS123" s="1">
        <f>table1[[#This Row],[OB1 Paper/Board W]]+table1[[#This Row],[OB1 Rec.Pap/Board]]</f>
        <v>0</v>
      </c>
      <c r="AT123" s="1">
        <v>0</v>
      </c>
      <c r="AU123" s="1">
        <v>0</v>
      </c>
      <c r="AV123" s="1">
        <f>table1[[#This Row],[OB1 Corrugated W.]]+table1[[#This Row],[OB1 Rec.Cor.Board]]</f>
        <v>134</v>
      </c>
      <c r="AW123" s="1">
        <v>80</v>
      </c>
      <c r="AX123" s="1">
        <v>54</v>
      </c>
      <c r="AY123" s="1">
        <f>table1[[#This Row],[OB1 Polyst.W.]]+table1[[#This Row],[OB1 Rec.Polyst.W.]]</f>
        <v>0</v>
      </c>
      <c r="AZ123" s="1">
        <v>0</v>
      </c>
      <c r="BA123" s="1">
        <v>0</v>
      </c>
      <c r="BB123" s="1">
        <f>table1[[#This Row],[OB1 PET W.]]+table1[[#This Row],[OB1PetRecWeight]]</f>
        <v>0</v>
      </c>
      <c r="BC123" s="1">
        <v>0</v>
      </c>
      <c r="BD123" s="1">
        <v>0</v>
      </c>
      <c r="BE123" s="1">
        <f>table1[[#This Row],[OB1 Oth.Plast.W.]]+table1[[#This Row],[OB1 O.Plas.Rec.W.]]</f>
        <v>0</v>
      </c>
      <c r="BF123" s="1">
        <v>0</v>
      </c>
      <c r="BG123" s="1">
        <v>0</v>
      </c>
      <c r="BH123" s="1">
        <v>0</v>
      </c>
      <c r="BI123" s="1">
        <f>table1[[#This Row],[OB1 PP W.]]+table1[[#This Row],[OB1 PP Rec.W.]]</f>
        <v>0</v>
      </c>
      <c r="BJ123" s="1">
        <v>0</v>
      </c>
      <c r="BK123" s="1">
        <v>0</v>
      </c>
      <c r="BL123" s="1">
        <f>table1[[#This Row],[OB1 PS W.]]+table1[[#This Row],[OB1 PS Rec.W.]]</f>
        <v>0</v>
      </c>
      <c r="BM123" s="1">
        <v>0</v>
      </c>
      <c r="BN123" s="1">
        <v>0</v>
      </c>
      <c r="BO123" s="1">
        <f>table1[[#This Row],[OB1 PC W.]]+table1[[#This Row],[OB1 PC Rec.W.]]</f>
        <v>0</v>
      </c>
      <c r="BP123" s="1">
        <v>0</v>
      </c>
      <c r="BQ123" s="1">
        <v>0</v>
      </c>
      <c r="BR123" s="1">
        <f>table1[[#This Row],[OB1 LDPE W.]]+table1[[#This Row],[OB1 LDPE Rec.W.]]</f>
        <v>0</v>
      </c>
      <c r="BS123" s="1">
        <v>0</v>
      </c>
      <c r="BT123" s="1">
        <v>0</v>
      </c>
      <c r="BU123" s="1">
        <f>table1[[#This Row],[OB1 PVC W.]]+table1[[#This Row],[OB1 PVC Rec.W.]]</f>
        <v>0</v>
      </c>
      <c r="BV123" s="1">
        <v>0</v>
      </c>
      <c r="BW123" s="1">
        <v>0</v>
      </c>
      <c r="BX123" s="1">
        <f>table1[[#This Row],[OB1 HDPE W.]]+table1[[#This Row],[OB1 HDPE Rec.W.]]</f>
        <v>0</v>
      </c>
      <c r="BY123" s="1">
        <v>0</v>
      </c>
      <c r="BZ123" s="1">
        <v>0</v>
      </c>
      <c r="CA123" s="1">
        <f>table1[[#This Row],[OB1 EPS W.]]+table1[[#This Row],[OB1 EPS Rec.W.]]</f>
        <v>0</v>
      </c>
      <c r="CB123" s="1">
        <v>0</v>
      </c>
      <c r="CC123" s="1">
        <v>0</v>
      </c>
      <c r="CD123" s="1">
        <v>0</v>
      </c>
      <c r="CE123">
        <v>30</v>
      </c>
      <c r="CF123" s="1">
        <f>table1[[#This Row],[OB2 Paper/Board W]]+table1[[#This Row],[OB2 Rec.Pap/Board]]</f>
        <v>2</v>
      </c>
      <c r="CG123" s="1">
        <v>2</v>
      </c>
      <c r="CH123" s="1">
        <v>0</v>
      </c>
      <c r="CI123" s="1">
        <f>table1[[#This Row],[OB2 Corrugated W.]]+table1[[#This Row],[OB2 Rec.Cor.Board]]</f>
        <v>1035</v>
      </c>
      <c r="CJ123" s="1">
        <v>620</v>
      </c>
      <c r="CK123" s="1">
        <v>415</v>
      </c>
      <c r="CL123" s="1">
        <f>table1[[#This Row],[OB2 Polyst.W.]]+table1[[#This Row],[OB2 Rec.Polyst.W.]]</f>
        <v>0</v>
      </c>
      <c r="CM123" s="1">
        <v>0</v>
      </c>
      <c r="CN123" s="1">
        <v>0</v>
      </c>
      <c r="CO123" s="1">
        <f>table1[[#This Row],[OB2 PET W.]]+table1[[#This Row],[OB2PetRecWeight]]</f>
        <v>0</v>
      </c>
      <c r="CP123" s="1">
        <v>0</v>
      </c>
      <c r="CQ123" s="1">
        <v>0</v>
      </c>
      <c r="CR123" s="1">
        <v>0</v>
      </c>
      <c r="CS123" s="1">
        <v>0</v>
      </c>
      <c r="CT123" s="1">
        <v>0</v>
      </c>
      <c r="CU123" s="1">
        <v>0</v>
      </c>
      <c r="CV123" s="1">
        <f>table1[[#This Row],[OB2 PP W.]]+table1[[#This Row],[OB2 PP Rec.W.]]</f>
        <v>0</v>
      </c>
      <c r="CW123" s="1">
        <v>0</v>
      </c>
      <c r="CX123" s="1">
        <v>0</v>
      </c>
      <c r="CY123" s="1">
        <f>table1[[#This Row],[OB2 PS W.]]+table1[[#This Row],[OB2 PS Rec.W.]]</f>
        <v>0</v>
      </c>
      <c r="CZ123" s="1">
        <v>0</v>
      </c>
      <c r="DA123" s="1">
        <v>0</v>
      </c>
      <c r="DB123" s="1">
        <f>table1[[#This Row],[OB2 PC W.]]+table1[[#This Row],[OB2 PC Rec.W.]]</f>
        <v>0</v>
      </c>
      <c r="DC123" s="1">
        <v>0</v>
      </c>
      <c r="DD123" s="1">
        <v>0</v>
      </c>
      <c r="DE123" s="1">
        <f>table1[[#This Row],[OB2 LDPE W.]]+table1[[#This Row],[OB2 LDPE Rec.W.]]</f>
        <v>0</v>
      </c>
      <c r="DF123" s="1">
        <v>0</v>
      </c>
      <c r="DG123" s="1">
        <v>0</v>
      </c>
      <c r="DH123" s="1">
        <f>table1[[#This Row],[OB2 PVC W.]]+table1[[#This Row],[OB2 PVC Rec.W.]]</f>
        <v>0</v>
      </c>
      <c r="DI123" s="1">
        <v>0</v>
      </c>
      <c r="DJ123" s="1">
        <v>0</v>
      </c>
      <c r="DK123" s="1">
        <f>table1[[#This Row],[OB2 HDPE W.]]+table1[[#This Row],[OB2 HDPE Rec.W.]]</f>
        <v>0</v>
      </c>
      <c r="DL123" s="1">
        <v>0</v>
      </c>
      <c r="DM123" s="1">
        <v>0</v>
      </c>
      <c r="DN123" s="1">
        <f>table1[[#This Row],[OB2 EPS W.]]+table1[[#This Row],[OB2 EPS Rec.W.]]</f>
        <v>0</v>
      </c>
      <c r="DO123" s="1">
        <v>0</v>
      </c>
      <c r="DP123" s="1">
        <v>0</v>
      </c>
      <c r="DQ123" s="1">
        <v>0</v>
      </c>
    </row>
    <row r="124" spans="1:121" x14ac:dyDescent="0.25">
      <c r="A124" s="1" t="s">
        <v>54</v>
      </c>
      <c r="B124" s="1" t="s">
        <v>193</v>
      </c>
      <c r="C124" t="s">
        <v>648</v>
      </c>
      <c r="D124" t="s">
        <v>649</v>
      </c>
      <c r="E124" t="s">
        <v>455</v>
      </c>
      <c r="F124" s="1" t="s">
        <v>279</v>
      </c>
      <c r="G124">
        <v>1</v>
      </c>
      <c r="H124" s="1">
        <f>table1[[#This Row],[Retail Paper/Board W]]+table1[[#This Row],[Retail Rec.Pap/Board]]</f>
        <v>2</v>
      </c>
      <c r="I124" s="1">
        <v>2</v>
      </c>
      <c r="J124" s="1">
        <v>0</v>
      </c>
      <c r="K124" s="1">
        <f>table1[[#This Row],[Ret.Corrugated W.]]+table1[[#This Row],[Retail Rec.Cor.Board]]</f>
        <v>77</v>
      </c>
      <c r="L124" s="1">
        <v>40</v>
      </c>
      <c r="M124" s="1">
        <v>37</v>
      </c>
      <c r="N124" s="1">
        <f>table1[[#This Row],[Retail Polyst.W.]]+table1[[#This Row],[Retail Rec.Polyst.W.]]</f>
        <v>0</v>
      </c>
      <c r="O124" s="1">
        <v>0</v>
      </c>
      <c r="P124" s="1">
        <v>0</v>
      </c>
      <c r="Q124" s="1">
        <f>table1[[#This Row],[Retail PET W.]]+table1[[#This Row],[RetPetRecWeight]]</f>
        <v>0</v>
      </c>
      <c r="R124" s="1">
        <v>0</v>
      </c>
      <c r="S124" s="1">
        <v>0</v>
      </c>
      <c r="T124" s="1">
        <f>table1[[#This Row],[Retail Oth.Plast.W.]]+table1[[#This Row],[Retail Rec.Plast.W.]]</f>
        <v>0</v>
      </c>
      <c r="U124" s="1">
        <v>0</v>
      </c>
      <c r="V124" s="1">
        <v>0</v>
      </c>
      <c r="W124" s="1">
        <v>0</v>
      </c>
      <c r="X124" s="1">
        <v>0</v>
      </c>
      <c r="Y124" s="1">
        <f>table1[[#This Row],[Retail PP W.]]+table1[[#This Row],[Retail PP Rec.W.]]</f>
        <v>0</v>
      </c>
      <c r="Z124" s="1">
        <v>0</v>
      </c>
      <c r="AA124" s="1">
        <v>0</v>
      </c>
      <c r="AB124" s="1">
        <f>table1[[#This Row],[Retail PS W.]]+table1[[#This Row],[Retail PS Rec.W.]]</f>
        <v>0</v>
      </c>
      <c r="AC124" s="1">
        <v>0</v>
      </c>
      <c r="AD124" s="1">
        <v>0</v>
      </c>
      <c r="AE124" s="1">
        <f>table1[[#This Row],[Retail PC W.]]+table1[[#This Row],[Retail PC Rec.W.]]</f>
        <v>0</v>
      </c>
      <c r="AF124" s="1">
        <v>0</v>
      </c>
      <c r="AG124" s="1">
        <v>0</v>
      </c>
      <c r="AH124" s="1">
        <f>table1[[#This Row],[Retail LDPE W.]]+table1[[#This Row],[Retail LDPE Rec.W.]]</f>
        <v>0</v>
      </c>
      <c r="AI124" s="1">
        <v>0</v>
      </c>
      <c r="AJ124" s="1">
        <v>0</v>
      </c>
      <c r="AK124" s="1">
        <f>table1[[#This Row],[Retail PVC W.]]+table1[[#This Row],[Retail PVC Rec.W.]]</f>
        <v>0</v>
      </c>
      <c r="AL124" s="1">
        <v>0</v>
      </c>
      <c r="AM124" s="1">
        <v>0</v>
      </c>
      <c r="AN124" s="1">
        <f>table1[[#This Row],[Retail HDPE W.]]+table1[[#This Row],[Retail HDPE Rec.W.]]</f>
        <v>0</v>
      </c>
      <c r="AO124" s="1">
        <v>0</v>
      </c>
      <c r="AP124" s="1">
        <v>0</v>
      </c>
      <c r="AQ124" s="1">
        <v>0</v>
      </c>
      <c r="AR124">
        <v>1</v>
      </c>
      <c r="AS124" s="1">
        <f>table1[[#This Row],[OB1 Paper/Board W]]+table1[[#This Row],[OB1 Rec.Pap/Board]]</f>
        <v>0</v>
      </c>
      <c r="AT124" s="1">
        <v>0</v>
      </c>
      <c r="AU124" s="1">
        <v>0</v>
      </c>
      <c r="AV124" s="1">
        <f>table1[[#This Row],[OB1 Corrugated W.]]+table1[[#This Row],[OB1 Rec.Cor.Board]]</f>
        <v>134</v>
      </c>
      <c r="AW124" s="1">
        <v>80</v>
      </c>
      <c r="AX124" s="1">
        <v>54</v>
      </c>
      <c r="AY124" s="1">
        <f>table1[[#This Row],[OB1 Polyst.W.]]+table1[[#This Row],[OB1 Rec.Polyst.W.]]</f>
        <v>0</v>
      </c>
      <c r="AZ124" s="1">
        <v>0</v>
      </c>
      <c r="BA124" s="1">
        <v>0</v>
      </c>
      <c r="BB124" s="1">
        <f>table1[[#This Row],[OB1 PET W.]]+table1[[#This Row],[OB1PetRecWeight]]</f>
        <v>0</v>
      </c>
      <c r="BC124" s="1">
        <v>0</v>
      </c>
      <c r="BD124" s="1">
        <v>0</v>
      </c>
      <c r="BE124" s="1">
        <f>table1[[#This Row],[OB1 Oth.Plast.W.]]+table1[[#This Row],[OB1 O.Plas.Rec.W.]]</f>
        <v>0</v>
      </c>
      <c r="BF124" s="1">
        <v>0</v>
      </c>
      <c r="BG124" s="1">
        <v>0</v>
      </c>
      <c r="BH124" s="1">
        <v>0</v>
      </c>
      <c r="BI124" s="1">
        <f>table1[[#This Row],[OB1 PP W.]]+table1[[#This Row],[OB1 PP Rec.W.]]</f>
        <v>0</v>
      </c>
      <c r="BJ124" s="1">
        <v>0</v>
      </c>
      <c r="BK124" s="1">
        <v>0</v>
      </c>
      <c r="BL124" s="1">
        <f>table1[[#This Row],[OB1 PS W.]]+table1[[#This Row],[OB1 PS Rec.W.]]</f>
        <v>0</v>
      </c>
      <c r="BM124" s="1">
        <v>0</v>
      </c>
      <c r="BN124" s="1">
        <v>0</v>
      </c>
      <c r="BO124" s="1">
        <f>table1[[#This Row],[OB1 PC W.]]+table1[[#This Row],[OB1 PC Rec.W.]]</f>
        <v>0</v>
      </c>
      <c r="BP124" s="1">
        <v>0</v>
      </c>
      <c r="BQ124" s="1">
        <v>0</v>
      </c>
      <c r="BR124" s="1">
        <f>table1[[#This Row],[OB1 LDPE W.]]+table1[[#This Row],[OB1 LDPE Rec.W.]]</f>
        <v>0</v>
      </c>
      <c r="BS124" s="1">
        <v>0</v>
      </c>
      <c r="BT124" s="1">
        <v>0</v>
      </c>
      <c r="BU124" s="1">
        <f>table1[[#This Row],[OB1 PVC W.]]+table1[[#This Row],[OB1 PVC Rec.W.]]</f>
        <v>0</v>
      </c>
      <c r="BV124" s="1">
        <v>0</v>
      </c>
      <c r="BW124" s="1">
        <v>0</v>
      </c>
      <c r="BX124" s="1">
        <f>table1[[#This Row],[OB1 HDPE W.]]+table1[[#This Row],[OB1 HDPE Rec.W.]]</f>
        <v>0</v>
      </c>
      <c r="BY124" s="1">
        <v>0</v>
      </c>
      <c r="BZ124" s="1">
        <v>0</v>
      </c>
      <c r="CA124" s="1">
        <f>table1[[#This Row],[OB1 EPS W.]]+table1[[#This Row],[OB1 EPS Rec.W.]]</f>
        <v>0</v>
      </c>
      <c r="CB124" s="1">
        <v>0</v>
      </c>
      <c r="CC124" s="1">
        <v>0</v>
      </c>
      <c r="CD124" s="1">
        <v>0</v>
      </c>
      <c r="CE124">
        <v>30</v>
      </c>
      <c r="CF124" s="1">
        <f>table1[[#This Row],[OB2 Paper/Board W]]+table1[[#This Row],[OB2 Rec.Pap/Board]]</f>
        <v>2</v>
      </c>
      <c r="CG124" s="1">
        <v>2</v>
      </c>
      <c r="CH124" s="1">
        <v>0</v>
      </c>
      <c r="CI124" s="1">
        <f>table1[[#This Row],[OB2 Corrugated W.]]+table1[[#This Row],[OB2 Rec.Cor.Board]]</f>
        <v>1186</v>
      </c>
      <c r="CJ124" s="1">
        <v>710</v>
      </c>
      <c r="CK124" s="1">
        <v>476</v>
      </c>
      <c r="CL124" s="1">
        <f>table1[[#This Row],[OB2 Polyst.W.]]+table1[[#This Row],[OB2 Rec.Polyst.W.]]</f>
        <v>0</v>
      </c>
      <c r="CM124" s="1">
        <v>0</v>
      </c>
      <c r="CN124" s="1">
        <v>0</v>
      </c>
      <c r="CO124" s="1">
        <f>table1[[#This Row],[OB2 PET W.]]+table1[[#This Row],[OB2PetRecWeight]]</f>
        <v>0</v>
      </c>
      <c r="CP124" s="1">
        <v>0</v>
      </c>
      <c r="CQ124" s="1">
        <v>0</v>
      </c>
      <c r="CR124" s="1">
        <v>0</v>
      </c>
      <c r="CS124" s="1">
        <v>0</v>
      </c>
      <c r="CT124" s="1">
        <v>0</v>
      </c>
      <c r="CU124" s="1">
        <v>0</v>
      </c>
      <c r="CV124" s="1">
        <f>table1[[#This Row],[OB2 PP W.]]+table1[[#This Row],[OB2 PP Rec.W.]]</f>
        <v>0</v>
      </c>
      <c r="CW124" s="1">
        <v>0</v>
      </c>
      <c r="CX124" s="1">
        <v>0</v>
      </c>
      <c r="CY124" s="1">
        <f>table1[[#This Row],[OB2 PS W.]]+table1[[#This Row],[OB2 PS Rec.W.]]</f>
        <v>0</v>
      </c>
      <c r="CZ124" s="1">
        <v>0</v>
      </c>
      <c r="DA124" s="1">
        <v>0</v>
      </c>
      <c r="DB124" s="1">
        <f>table1[[#This Row],[OB2 PC W.]]+table1[[#This Row],[OB2 PC Rec.W.]]</f>
        <v>0</v>
      </c>
      <c r="DC124" s="1">
        <v>0</v>
      </c>
      <c r="DD124" s="1">
        <v>0</v>
      </c>
      <c r="DE124" s="1">
        <f>table1[[#This Row],[OB2 LDPE W.]]+table1[[#This Row],[OB2 LDPE Rec.W.]]</f>
        <v>0</v>
      </c>
      <c r="DF124" s="1">
        <v>0</v>
      </c>
      <c r="DG124" s="1">
        <v>0</v>
      </c>
      <c r="DH124" s="1">
        <f>table1[[#This Row],[OB2 PVC W.]]+table1[[#This Row],[OB2 PVC Rec.W.]]</f>
        <v>0</v>
      </c>
      <c r="DI124" s="1">
        <v>0</v>
      </c>
      <c r="DJ124" s="1">
        <v>0</v>
      </c>
      <c r="DK124" s="1">
        <f>table1[[#This Row],[OB2 HDPE W.]]+table1[[#This Row],[OB2 HDPE Rec.W.]]</f>
        <v>0</v>
      </c>
      <c r="DL124" s="1">
        <v>0</v>
      </c>
      <c r="DM124" s="1">
        <v>0</v>
      </c>
      <c r="DN124" s="1">
        <f>table1[[#This Row],[OB2 EPS W.]]+table1[[#This Row],[OB2 EPS Rec.W.]]</f>
        <v>0</v>
      </c>
      <c r="DO124" s="1">
        <v>0</v>
      </c>
      <c r="DP124" s="1">
        <v>0</v>
      </c>
      <c r="DQ124" s="1">
        <v>0</v>
      </c>
    </row>
    <row r="125" spans="1:121" x14ac:dyDescent="0.25">
      <c r="A125" s="1" t="s">
        <v>55</v>
      </c>
      <c r="B125" s="1" t="s">
        <v>192</v>
      </c>
      <c r="C125" t="s">
        <v>650</v>
      </c>
      <c r="D125" t="s">
        <v>651</v>
      </c>
      <c r="E125" t="s">
        <v>455</v>
      </c>
      <c r="F125" s="1" t="s">
        <v>279</v>
      </c>
      <c r="G125">
        <v>1</v>
      </c>
      <c r="H125" s="1">
        <f>table1[[#This Row],[Retail Paper/Board W]]+table1[[#This Row],[Retail Rec.Pap/Board]]</f>
        <v>2</v>
      </c>
      <c r="I125" s="1">
        <v>2</v>
      </c>
      <c r="J125" s="1">
        <v>0</v>
      </c>
      <c r="K125" s="1">
        <f>table1[[#This Row],[Ret.Corrugated W.]]+table1[[#This Row],[Retail Rec.Cor.Board]]</f>
        <v>77</v>
      </c>
      <c r="L125" s="1">
        <v>40</v>
      </c>
      <c r="M125" s="1">
        <v>37</v>
      </c>
      <c r="N125" s="1">
        <f>table1[[#This Row],[Retail Polyst.W.]]+table1[[#This Row],[Retail Rec.Polyst.W.]]</f>
        <v>0</v>
      </c>
      <c r="O125" s="1">
        <v>0</v>
      </c>
      <c r="P125" s="1">
        <v>0</v>
      </c>
      <c r="Q125" s="1">
        <f>table1[[#This Row],[Retail PET W.]]+table1[[#This Row],[RetPetRecWeight]]</f>
        <v>0</v>
      </c>
      <c r="R125" s="1">
        <v>0</v>
      </c>
      <c r="S125" s="1">
        <v>0</v>
      </c>
      <c r="T125" s="1">
        <f>table1[[#This Row],[Retail Oth.Plast.W.]]+table1[[#This Row],[Retail Rec.Plast.W.]]</f>
        <v>0</v>
      </c>
      <c r="U125" s="1">
        <v>0</v>
      </c>
      <c r="V125" s="1">
        <v>0</v>
      </c>
      <c r="W125" s="1">
        <v>0</v>
      </c>
      <c r="X125" s="1">
        <v>0</v>
      </c>
      <c r="Y125" s="1">
        <f>table1[[#This Row],[Retail PP W.]]+table1[[#This Row],[Retail PP Rec.W.]]</f>
        <v>0</v>
      </c>
      <c r="Z125" s="1">
        <v>0</v>
      </c>
      <c r="AA125" s="1">
        <v>0</v>
      </c>
      <c r="AB125" s="1">
        <f>table1[[#This Row],[Retail PS W.]]+table1[[#This Row],[Retail PS Rec.W.]]</f>
        <v>0</v>
      </c>
      <c r="AC125" s="1">
        <v>0</v>
      </c>
      <c r="AD125" s="1">
        <v>0</v>
      </c>
      <c r="AE125" s="1">
        <f>table1[[#This Row],[Retail PC W.]]+table1[[#This Row],[Retail PC Rec.W.]]</f>
        <v>0</v>
      </c>
      <c r="AF125" s="1">
        <v>0</v>
      </c>
      <c r="AG125" s="1">
        <v>0</v>
      </c>
      <c r="AH125" s="1">
        <f>table1[[#This Row],[Retail LDPE W.]]+table1[[#This Row],[Retail LDPE Rec.W.]]</f>
        <v>0</v>
      </c>
      <c r="AI125" s="1">
        <v>0</v>
      </c>
      <c r="AJ125" s="1">
        <v>0</v>
      </c>
      <c r="AK125" s="1">
        <f>table1[[#This Row],[Retail PVC W.]]+table1[[#This Row],[Retail PVC Rec.W.]]</f>
        <v>0</v>
      </c>
      <c r="AL125" s="1">
        <v>0</v>
      </c>
      <c r="AM125" s="1">
        <v>0</v>
      </c>
      <c r="AN125" s="1">
        <f>table1[[#This Row],[Retail HDPE W.]]+table1[[#This Row],[Retail HDPE Rec.W.]]</f>
        <v>0</v>
      </c>
      <c r="AO125" s="1">
        <v>0</v>
      </c>
      <c r="AP125" s="1">
        <v>0</v>
      </c>
      <c r="AQ125" s="1">
        <v>0</v>
      </c>
      <c r="AR125">
        <v>1</v>
      </c>
      <c r="AS125" s="1">
        <f>table1[[#This Row],[OB1 Paper/Board W]]+table1[[#This Row],[OB1 Rec.Pap/Board]]</f>
        <v>0</v>
      </c>
      <c r="AT125" s="1">
        <v>0</v>
      </c>
      <c r="AU125" s="1">
        <v>0</v>
      </c>
      <c r="AV125" s="1">
        <f>table1[[#This Row],[OB1 Corrugated W.]]+table1[[#This Row],[OB1 Rec.Cor.Board]]</f>
        <v>134</v>
      </c>
      <c r="AW125" s="1">
        <v>80</v>
      </c>
      <c r="AX125" s="1">
        <v>54</v>
      </c>
      <c r="AY125" s="1">
        <f>table1[[#This Row],[OB1 Polyst.W.]]+table1[[#This Row],[OB1 Rec.Polyst.W.]]</f>
        <v>0</v>
      </c>
      <c r="AZ125" s="1">
        <v>0</v>
      </c>
      <c r="BA125" s="1">
        <v>0</v>
      </c>
      <c r="BB125" s="1">
        <f>table1[[#This Row],[OB1 PET W.]]+table1[[#This Row],[OB1PetRecWeight]]</f>
        <v>0</v>
      </c>
      <c r="BC125" s="1">
        <v>0</v>
      </c>
      <c r="BD125" s="1">
        <v>0</v>
      </c>
      <c r="BE125" s="1">
        <f>table1[[#This Row],[OB1 Oth.Plast.W.]]+table1[[#This Row],[OB1 O.Plas.Rec.W.]]</f>
        <v>0</v>
      </c>
      <c r="BF125" s="1">
        <v>0</v>
      </c>
      <c r="BG125" s="1">
        <v>0</v>
      </c>
      <c r="BH125" s="1">
        <v>0</v>
      </c>
      <c r="BI125" s="1">
        <f>table1[[#This Row],[OB1 PP W.]]+table1[[#This Row],[OB1 PP Rec.W.]]</f>
        <v>0</v>
      </c>
      <c r="BJ125" s="1">
        <v>0</v>
      </c>
      <c r="BK125" s="1">
        <v>0</v>
      </c>
      <c r="BL125" s="1">
        <f>table1[[#This Row],[OB1 PS W.]]+table1[[#This Row],[OB1 PS Rec.W.]]</f>
        <v>0</v>
      </c>
      <c r="BM125" s="1">
        <v>0</v>
      </c>
      <c r="BN125" s="1">
        <v>0</v>
      </c>
      <c r="BO125" s="1">
        <f>table1[[#This Row],[OB1 PC W.]]+table1[[#This Row],[OB1 PC Rec.W.]]</f>
        <v>0</v>
      </c>
      <c r="BP125" s="1">
        <v>0</v>
      </c>
      <c r="BQ125" s="1">
        <v>0</v>
      </c>
      <c r="BR125" s="1">
        <f>table1[[#This Row],[OB1 LDPE W.]]+table1[[#This Row],[OB1 LDPE Rec.W.]]</f>
        <v>0</v>
      </c>
      <c r="BS125" s="1">
        <v>0</v>
      </c>
      <c r="BT125" s="1">
        <v>0</v>
      </c>
      <c r="BU125" s="1">
        <f>table1[[#This Row],[OB1 PVC W.]]+table1[[#This Row],[OB1 PVC Rec.W.]]</f>
        <v>0</v>
      </c>
      <c r="BV125" s="1">
        <v>0</v>
      </c>
      <c r="BW125" s="1">
        <v>0</v>
      </c>
      <c r="BX125" s="1">
        <f>table1[[#This Row],[OB1 HDPE W.]]+table1[[#This Row],[OB1 HDPE Rec.W.]]</f>
        <v>0</v>
      </c>
      <c r="BY125" s="1">
        <v>0</v>
      </c>
      <c r="BZ125" s="1">
        <v>0</v>
      </c>
      <c r="CA125" s="1">
        <f>table1[[#This Row],[OB1 EPS W.]]+table1[[#This Row],[OB1 EPS Rec.W.]]</f>
        <v>0</v>
      </c>
      <c r="CB125" s="1">
        <v>0</v>
      </c>
      <c r="CC125" s="1">
        <v>0</v>
      </c>
      <c r="CD125" s="1">
        <v>0</v>
      </c>
      <c r="CE125">
        <v>30</v>
      </c>
      <c r="CF125" s="1">
        <f>table1[[#This Row],[OB2 Paper/Board W]]+table1[[#This Row],[OB2 Rec.Pap/Board]]</f>
        <v>2</v>
      </c>
      <c r="CG125" s="1">
        <v>2</v>
      </c>
      <c r="CH125" s="1">
        <v>0</v>
      </c>
      <c r="CI125" s="1">
        <f>table1[[#This Row],[OB2 Corrugated W.]]+table1[[#This Row],[OB2 Rec.Cor.Board]]</f>
        <v>1186</v>
      </c>
      <c r="CJ125" s="1">
        <v>710</v>
      </c>
      <c r="CK125" s="1">
        <v>476</v>
      </c>
      <c r="CL125" s="1">
        <f>table1[[#This Row],[OB2 Polyst.W.]]+table1[[#This Row],[OB2 Rec.Polyst.W.]]</f>
        <v>0</v>
      </c>
      <c r="CM125" s="1">
        <v>0</v>
      </c>
      <c r="CN125" s="1">
        <v>0</v>
      </c>
      <c r="CO125" s="1">
        <f>table1[[#This Row],[OB2 PET W.]]+table1[[#This Row],[OB2PetRecWeight]]</f>
        <v>0</v>
      </c>
      <c r="CP125" s="1">
        <v>0</v>
      </c>
      <c r="CQ125" s="1">
        <v>0</v>
      </c>
      <c r="CR125" s="1">
        <v>0</v>
      </c>
      <c r="CS125" s="1">
        <v>0</v>
      </c>
      <c r="CT125" s="1">
        <v>0</v>
      </c>
      <c r="CU125" s="1">
        <v>0</v>
      </c>
      <c r="CV125" s="1">
        <f>table1[[#This Row],[OB2 PP W.]]+table1[[#This Row],[OB2 PP Rec.W.]]</f>
        <v>0</v>
      </c>
      <c r="CW125" s="1">
        <v>0</v>
      </c>
      <c r="CX125" s="1">
        <v>0</v>
      </c>
      <c r="CY125" s="1">
        <f>table1[[#This Row],[OB2 PS W.]]+table1[[#This Row],[OB2 PS Rec.W.]]</f>
        <v>0</v>
      </c>
      <c r="CZ125" s="1">
        <v>0</v>
      </c>
      <c r="DA125" s="1">
        <v>0</v>
      </c>
      <c r="DB125" s="1">
        <f>table1[[#This Row],[OB2 PC W.]]+table1[[#This Row],[OB2 PC Rec.W.]]</f>
        <v>0</v>
      </c>
      <c r="DC125" s="1">
        <v>0</v>
      </c>
      <c r="DD125" s="1">
        <v>0</v>
      </c>
      <c r="DE125" s="1">
        <f>table1[[#This Row],[OB2 LDPE W.]]+table1[[#This Row],[OB2 LDPE Rec.W.]]</f>
        <v>0</v>
      </c>
      <c r="DF125" s="1">
        <v>0</v>
      </c>
      <c r="DG125" s="1">
        <v>0</v>
      </c>
      <c r="DH125" s="1">
        <f>table1[[#This Row],[OB2 PVC W.]]+table1[[#This Row],[OB2 PVC Rec.W.]]</f>
        <v>0</v>
      </c>
      <c r="DI125" s="1">
        <v>0</v>
      </c>
      <c r="DJ125" s="1">
        <v>0</v>
      </c>
      <c r="DK125" s="1">
        <f>table1[[#This Row],[OB2 HDPE W.]]+table1[[#This Row],[OB2 HDPE Rec.W.]]</f>
        <v>0</v>
      </c>
      <c r="DL125" s="1">
        <v>0</v>
      </c>
      <c r="DM125" s="1">
        <v>0</v>
      </c>
      <c r="DN125" s="1">
        <f>table1[[#This Row],[OB2 EPS W.]]+table1[[#This Row],[OB2 EPS Rec.W.]]</f>
        <v>0</v>
      </c>
      <c r="DO125" s="1">
        <v>0</v>
      </c>
      <c r="DP125" s="1">
        <v>0</v>
      </c>
      <c r="DQ125" s="1">
        <v>0</v>
      </c>
    </row>
    <row r="126" spans="1:121" x14ac:dyDescent="0.25">
      <c r="A126" s="1" t="s">
        <v>2</v>
      </c>
      <c r="B126" s="1" t="s">
        <v>275</v>
      </c>
      <c r="C126" t="s">
        <v>652</v>
      </c>
      <c r="D126" t="s">
        <v>455</v>
      </c>
      <c r="E126" t="s">
        <v>455</v>
      </c>
      <c r="F126" s="1" t="s">
        <v>279</v>
      </c>
      <c r="G126">
        <v>1</v>
      </c>
      <c r="H126" s="1">
        <f>table1[[#This Row],[Retail Paper/Board W]]+table1[[#This Row],[Retail Rec.Pap/Board]]</f>
        <v>3</v>
      </c>
      <c r="I126" s="1">
        <v>3</v>
      </c>
      <c r="J126" s="1">
        <v>0</v>
      </c>
      <c r="K126" s="1">
        <f>table1[[#This Row],[Ret.Corrugated W.]]+table1[[#This Row],[Retail Rec.Cor.Board]]</f>
        <v>52</v>
      </c>
      <c r="L126" s="1">
        <v>27</v>
      </c>
      <c r="M126" s="1">
        <v>25</v>
      </c>
      <c r="N126" s="1">
        <f>table1[[#This Row],[Retail Polyst.W.]]+table1[[#This Row],[Retail Rec.Polyst.W.]]</f>
        <v>0</v>
      </c>
      <c r="O126" s="1">
        <v>0</v>
      </c>
      <c r="P126" s="1">
        <v>0</v>
      </c>
      <c r="Q126" s="1">
        <f>table1[[#This Row],[Retail PET W.]]+table1[[#This Row],[RetPetRecWeight]]</f>
        <v>0</v>
      </c>
      <c r="R126" s="1">
        <v>0</v>
      </c>
      <c r="S126" s="1">
        <v>0</v>
      </c>
      <c r="T126" s="1">
        <f>table1[[#This Row],[Retail Oth.Plast.W.]]+table1[[#This Row],[Retail Rec.Plast.W.]]</f>
        <v>0</v>
      </c>
      <c r="U126" s="1">
        <v>0</v>
      </c>
      <c r="V126" s="1">
        <v>0</v>
      </c>
      <c r="W126" s="1">
        <v>0</v>
      </c>
      <c r="X126" s="1">
        <v>0</v>
      </c>
      <c r="Y126" s="1">
        <f>table1[[#This Row],[Retail PP W.]]+table1[[#This Row],[Retail PP Rec.W.]]</f>
        <v>0</v>
      </c>
      <c r="Z126" s="1">
        <v>0</v>
      </c>
      <c r="AA126" s="1">
        <v>0</v>
      </c>
      <c r="AB126" s="1">
        <f>table1[[#This Row],[Retail PS W.]]+table1[[#This Row],[Retail PS Rec.W.]]</f>
        <v>0</v>
      </c>
      <c r="AC126" s="1">
        <v>0</v>
      </c>
      <c r="AD126" s="1">
        <v>0</v>
      </c>
      <c r="AE126" s="1">
        <f>table1[[#This Row],[Retail PC W.]]+table1[[#This Row],[Retail PC Rec.W.]]</f>
        <v>0</v>
      </c>
      <c r="AF126" s="1">
        <v>0</v>
      </c>
      <c r="AG126" s="1">
        <v>0</v>
      </c>
      <c r="AH126" s="1">
        <f>table1[[#This Row],[Retail LDPE W.]]+table1[[#This Row],[Retail LDPE Rec.W.]]</f>
        <v>0</v>
      </c>
      <c r="AI126" s="1">
        <v>0</v>
      </c>
      <c r="AJ126" s="1">
        <v>0</v>
      </c>
      <c r="AK126" s="1">
        <f>table1[[#This Row],[Retail PVC W.]]+table1[[#This Row],[Retail PVC Rec.W.]]</f>
        <v>0</v>
      </c>
      <c r="AL126" s="1">
        <v>0</v>
      </c>
      <c r="AM126" s="1">
        <v>0</v>
      </c>
      <c r="AN126" s="1">
        <f>table1[[#This Row],[Retail HDPE W.]]+table1[[#This Row],[Retail HDPE Rec.W.]]</f>
        <v>0</v>
      </c>
      <c r="AO126" s="1">
        <v>0</v>
      </c>
      <c r="AP126" s="1">
        <v>0</v>
      </c>
      <c r="AQ126" s="1">
        <v>0</v>
      </c>
      <c r="AR126">
        <v>24</v>
      </c>
      <c r="AS126" s="1">
        <f>table1[[#This Row],[OB1 Paper/Board W]]+table1[[#This Row],[OB1 Rec.Pap/Board]]</f>
        <v>0</v>
      </c>
      <c r="AT126" s="1">
        <v>0</v>
      </c>
      <c r="AU126" s="1">
        <v>0</v>
      </c>
      <c r="AV126" s="1">
        <f>table1[[#This Row],[OB1 Corrugated W.]]+table1[[#This Row],[OB1 Rec.Cor.Board]]</f>
        <v>134</v>
      </c>
      <c r="AW126" s="1">
        <v>80</v>
      </c>
      <c r="AX126" s="1">
        <v>54</v>
      </c>
      <c r="AY126" s="1">
        <f>table1[[#This Row],[OB1 Polyst.W.]]+table1[[#This Row],[OB1 Rec.Polyst.W.]]</f>
        <v>0</v>
      </c>
      <c r="AZ126" s="1">
        <v>0</v>
      </c>
      <c r="BA126" s="1">
        <v>0</v>
      </c>
      <c r="BB126" s="1">
        <f>table1[[#This Row],[OB1 PET W.]]+table1[[#This Row],[OB1PetRecWeight]]</f>
        <v>0</v>
      </c>
      <c r="BC126" s="1">
        <v>0</v>
      </c>
      <c r="BD126" s="1">
        <v>0</v>
      </c>
      <c r="BE126" s="1">
        <f>table1[[#This Row],[OB1 Oth.Plast.W.]]+table1[[#This Row],[OB1 O.Plas.Rec.W.]]</f>
        <v>0</v>
      </c>
      <c r="BF126" s="1">
        <v>0</v>
      </c>
      <c r="BG126" s="1">
        <v>0</v>
      </c>
      <c r="BH126" s="1">
        <v>0</v>
      </c>
      <c r="BI126" s="1">
        <f>table1[[#This Row],[OB1 PP W.]]+table1[[#This Row],[OB1 PP Rec.W.]]</f>
        <v>0</v>
      </c>
      <c r="BJ126" s="1">
        <v>0</v>
      </c>
      <c r="BK126" s="1">
        <v>0</v>
      </c>
      <c r="BL126" s="1">
        <f>table1[[#This Row],[OB1 PS W.]]+table1[[#This Row],[OB1 PS Rec.W.]]</f>
        <v>0</v>
      </c>
      <c r="BM126" s="1">
        <v>0</v>
      </c>
      <c r="BN126" s="1">
        <v>0</v>
      </c>
      <c r="BO126" s="1">
        <f>table1[[#This Row],[OB1 PC W.]]+table1[[#This Row],[OB1 PC Rec.W.]]</f>
        <v>0</v>
      </c>
      <c r="BP126" s="1">
        <v>0</v>
      </c>
      <c r="BQ126" s="1">
        <v>0</v>
      </c>
      <c r="BR126" s="1">
        <f>table1[[#This Row],[OB1 LDPE W.]]+table1[[#This Row],[OB1 LDPE Rec.W.]]</f>
        <v>0</v>
      </c>
      <c r="BS126" s="1">
        <v>0</v>
      </c>
      <c r="BT126" s="1">
        <v>0</v>
      </c>
      <c r="BU126" s="1">
        <f>table1[[#This Row],[OB1 PVC W.]]+table1[[#This Row],[OB1 PVC Rec.W.]]</f>
        <v>0</v>
      </c>
      <c r="BV126" s="1">
        <v>0</v>
      </c>
      <c r="BW126" s="1">
        <v>0</v>
      </c>
      <c r="BX126" s="1">
        <f>table1[[#This Row],[OB1 HDPE W.]]+table1[[#This Row],[OB1 HDPE Rec.W.]]</f>
        <v>0</v>
      </c>
      <c r="BY126" s="1">
        <v>0</v>
      </c>
      <c r="BZ126" s="1">
        <v>0</v>
      </c>
      <c r="CA126" s="1">
        <f>table1[[#This Row],[OB1 EPS W.]]+table1[[#This Row],[OB1 EPS Rec.W.]]</f>
        <v>0</v>
      </c>
      <c r="CB126" s="1">
        <v>0</v>
      </c>
      <c r="CC126" s="1">
        <v>0</v>
      </c>
      <c r="CD126" s="1">
        <v>0</v>
      </c>
      <c r="CE126">
        <v>0</v>
      </c>
      <c r="CF126" s="1">
        <f>table1[[#This Row],[OB2 Paper/Board W]]+table1[[#This Row],[OB2 Rec.Pap/Board]]</f>
        <v>2</v>
      </c>
      <c r="CG126" s="1">
        <v>2</v>
      </c>
      <c r="CH126" s="1">
        <v>0</v>
      </c>
      <c r="CI126" s="1">
        <f>table1[[#This Row],[OB2 Corrugated W.]]+table1[[#This Row],[OB2 Rec.Cor.Board]]</f>
        <v>618</v>
      </c>
      <c r="CJ126" s="1">
        <v>370</v>
      </c>
      <c r="CK126" s="1">
        <v>248</v>
      </c>
      <c r="CL126" s="1">
        <f>table1[[#This Row],[OB2 Polyst.W.]]+table1[[#This Row],[OB2 Rec.Polyst.W.]]</f>
        <v>0</v>
      </c>
      <c r="CM126" s="1">
        <v>0</v>
      </c>
      <c r="CN126" s="1">
        <v>0</v>
      </c>
      <c r="CO126" s="1">
        <f>table1[[#This Row],[OB2 PET W.]]+table1[[#This Row],[OB2PetRecWeight]]</f>
        <v>0</v>
      </c>
      <c r="CP126" s="1">
        <v>0</v>
      </c>
      <c r="CQ126" s="1">
        <v>0</v>
      </c>
      <c r="CR126" s="1">
        <v>0</v>
      </c>
      <c r="CS126" s="1">
        <v>0</v>
      </c>
      <c r="CT126" s="1">
        <v>0</v>
      </c>
      <c r="CU126" s="1">
        <v>0</v>
      </c>
      <c r="CV126" s="1">
        <f>table1[[#This Row],[OB2 PP W.]]+table1[[#This Row],[OB2 PP Rec.W.]]</f>
        <v>0</v>
      </c>
      <c r="CW126" s="1">
        <v>0</v>
      </c>
      <c r="CX126" s="1">
        <v>0</v>
      </c>
      <c r="CY126" s="1">
        <f>table1[[#This Row],[OB2 PS W.]]+table1[[#This Row],[OB2 PS Rec.W.]]</f>
        <v>0</v>
      </c>
      <c r="CZ126" s="1">
        <v>0</v>
      </c>
      <c r="DA126" s="1">
        <v>0</v>
      </c>
      <c r="DB126" s="1">
        <f>table1[[#This Row],[OB2 PC W.]]+table1[[#This Row],[OB2 PC Rec.W.]]</f>
        <v>0</v>
      </c>
      <c r="DC126" s="1">
        <v>0</v>
      </c>
      <c r="DD126" s="1">
        <v>0</v>
      </c>
      <c r="DE126" s="1">
        <f>table1[[#This Row],[OB2 LDPE W.]]+table1[[#This Row],[OB2 LDPE Rec.W.]]</f>
        <v>0</v>
      </c>
      <c r="DF126" s="1">
        <v>0</v>
      </c>
      <c r="DG126" s="1">
        <v>0</v>
      </c>
      <c r="DH126" s="1">
        <f>table1[[#This Row],[OB2 PVC W.]]+table1[[#This Row],[OB2 PVC Rec.W.]]</f>
        <v>0</v>
      </c>
      <c r="DI126" s="1">
        <v>0</v>
      </c>
      <c r="DJ126" s="1">
        <v>0</v>
      </c>
      <c r="DK126" s="1">
        <f>table1[[#This Row],[OB2 HDPE W.]]+table1[[#This Row],[OB2 HDPE Rec.W.]]</f>
        <v>0</v>
      </c>
      <c r="DL126" s="1">
        <v>0</v>
      </c>
      <c r="DM126" s="1">
        <v>0</v>
      </c>
      <c r="DN126" s="1">
        <f>table1[[#This Row],[OB2 EPS W.]]+table1[[#This Row],[OB2 EPS Rec.W.]]</f>
        <v>0</v>
      </c>
      <c r="DO126" s="1">
        <v>0</v>
      </c>
      <c r="DP126" s="1">
        <v>0</v>
      </c>
      <c r="DQ126" s="1">
        <v>0</v>
      </c>
    </row>
    <row r="127" spans="1:121" x14ac:dyDescent="0.25">
      <c r="A127" s="1" t="s">
        <v>4</v>
      </c>
      <c r="B127" s="1" t="s">
        <v>273</v>
      </c>
      <c r="C127" t="s">
        <v>653</v>
      </c>
      <c r="D127" t="s">
        <v>455</v>
      </c>
      <c r="E127" t="s">
        <v>455</v>
      </c>
      <c r="F127" s="1" t="s">
        <v>279</v>
      </c>
      <c r="G127">
        <v>1</v>
      </c>
      <c r="H127" s="1">
        <f>table1[[#This Row],[Retail Paper/Board W]]+table1[[#This Row],[Retail Rec.Pap/Board]]</f>
        <v>9</v>
      </c>
      <c r="I127" s="1">
        <v>9</v>
      </c>
      <c r="J127" s="1">
        <v>0</v>
      </c>
      <c r="K127" s="1">
        <f>table1[[#This Row],[Ret.Corrugated W.]]+table1[[#This Row],[Retail Rec.Cor.Board]]</f>
        <v>52</v>
      </c>
      <c r="L127" s="1">
        <v>27</v>
      </c>
      <c r="M127" s="1">
        <v>25</v>
      </c>
      <c r="N127" s="1">
        <f>table1[[#This Row],[Retail Polyst.W.]]+table1[[#This Row],[Retail Rec.Polyst.W.]]</f>
        <v>0</v>
      </c>
      <c r="O127" s="1">
        <v>0</v>
      </c>
      <c r="P127" s="1">
        <v>0</v>
      </c>
      <c r="Q127" s="1">
        <f>table1[[#This Row],[Retail PET W.]]+table1[[#This Row],[RetPetRecWeight]]</f>
        <v>0</v>
      </c>
      <c r="R127" s="1">
        <v>0</v>
      </c>
      <c r="S127" s="1">
        <v>0</v>
      </c>
      <c r="T127" s="1">
        <f>table1[[#This Row],[Retail Oth.Plast.W.]]+table1[[#This Row],[Retail Rec.Plast.W.]]</f>
        <v>0</v>
      </c>
      <c r="U127" s="1">
        <v>0</v>
      </c>
      <c r="V127" s="1">
        <v>0</v>
      </c>
      <c r="W127" s="1">
        <v>0</v>
      </c>
      <c r="X127" s="1">
        <v>0</v>
      </c>
      <c r="Y127" s="1">
        <f>table1[[#This Row],[Retail PP W.]]+table1[[#This Row],[Retail PP Rec.W.]]</f>
        <v>0</v>
      </c>
      <c r="Z127" s="1">
        <v>0</v>
      </c>
      <c r="AA127" s="1">
        <v>0</v>
      </c>
      <c r="AB127" s="1">
        <f>table1[[#This Row],[Retail PS W.]]+table1[[#This Row],[Retail PS Rec.W.]]</f>
        <v>0</v>
      </c>
      <c r="AC127" s="1">
        <v>0</v>
      </c>
      <c r="AD127" s="1">
        <v>0</v>
      </c>
      <c r="AE127" s="1">
        <f>table1[[#This Row],[Retail PC W.]]+table1[[#This Row],[Retail PC Rec.W.]]</f>
        <v>0</v>
      </c>
      <c r="AF127" s="1">
        <v>0</v>
      </c>
      <c r="AG127" s="1">
        <v>0</v>
      </c>
      <c r="AH127" s="1">
        <f>table1[[#This Row],[Retail LDPE W.]]+table1[[#This Row],[Retail LDPE Rec.W.]]</f>
        <v>0</v>
      </c>
      <c r="AI127" s="1">
        <v>0</v>
      </c>
      <c r="AJ127" s="1">
        <v>0</v>
      </c>
      <c r="AK127" s="1">
        <f>table1[[#This Row],[Retail PVC W.]]+table1[[#This Row],[Retail PVC Rec.W.]]</f>
        <v>0</v>
      </c>
      <c r="AL127" s="1">
        <v>0</v>
      </c>
      <c r="AM127" s="1">
        <v>0</v>
      </c>
      <c r="AN127" s="1">
        <f>table1[[#This Row],[Retail HDPE W.]]+table1[[#This Row],[Retail HDPE Rec.W.]]</f>
        <v>0</v>
      </c>
      <c r="AO127" s="1">
        <v>0</v>
      </c>
      <c r="AP127" s="1">
        <v>0</v>
      </c>
      <c r="AQ127" s="1">
        <v>0</v>
      </c>
      <c r="AR127">
        <v>24</v>
      </c>
      <c r="AS127" s="1">
        <f>table1[[#This Row],[OB1 Paper/Board W]]+table1[[#This Row],[OB1 Rec.Pap/Board]]</f>
        <v>0</v>
      </c>
      <c r="AT127" s="1">
        <v>0</v>
      </c>
      <c r="AU127" s="1">
        <v>0</v>
      </c>
      <c r="AV127" s="1">
        <f>table1[[#This Row],[OB1 Corrugated W.]]+table1[[#This Row],[OB1 Rec.Cor.Board]]</f>
        <v>134</v>
      </c>
      <c r="AW127" s="1">
        <v>80</v>
      </c>
      <c r="AX127" s="1">
        <v>54</v>
      </c>
      <c r="AY127" s="1">
        <f>table1[[#This Row],[OB1 Polyst.W.]]+table1[[#This Row],[OB1 Rec.Polyst.W.]]</f>
        <v>0</v>
      </c>
      <c r="AZ127" s="1">
        <v>0</v>
      </c>
      <c r="BA127" s="1">
        <v>0</v>
      </c>
      <c r="BB127" s="1">
        <f>table1[[#This Row],[OB1 PET W.]]+table1[[#This Row],[OB1PetRecWeight]]</f>
        <v>0</v>
      </c>
      <c r="BC127" s="1">
        <v>0</v>
      </c>
      <c r="BD127" s="1">
        <v>0</v>
      </c>
      <c r="BE127" s="1">
        <f>table1[[#This Row],[OB1 Oth.Plast.W.]]+table1[[#This Row],[OB1 O.Plas.Rec.W.]]</f>
        <v>0</v>
      </c>
      <c r="BF127" s="1">
        <v>0</v>
      </c>
      <c r="BG127" s="1">
        <v>0</v>
      </c>
      <c r="BH127" s="1">
        <v>0</v>
      </c>
      <c r="BI127" s="1">
        <f>table1[[#This Row],[OB1 PP W.]]+table1[[#This Row],[OB1 PP Rec.W.]]</f>
        <v>0</v>
      </c>
      <c r="BJ127" s="1">
        <v>0</v>
      </c>
      <c r="BK127" s="1">
        <v>0</v>
      </c>
      <c r="BL127" s="1">
        <f>table1[[#This Row],[OB1 PS W.]]+table1[[#This Row],[OB1 PS Rec.W.]]</f>
        <v>0</v>
      </c>
      <c r="BM127" s="1">
        <v>0</v>
      </c>
      <c r="BN127" s="1">
        <v>0</v>
      </c>
      <c r="BO127" s="1">
        <f>table1[[#This Row],[OB1 PC W.]]+table1[[#This Row],[OB1 PC Rec.W.]]</f>
        <v>0</v>
      </c>
      <c r="BP127" s="1">
        <v>0</v>
      </c>
      <c r="BQ127" s="1">
        <v>0</v>
      </c>
      <c r="BR127" s="1">
        <f>table1[[#This Row],[OB1 LDPE W.]]+table1[[#This Row],[OB1 LDPE Rec.W.]]</f>
        <v>0</v>
      </c>
      <c r="BS127" s="1">
        <v>0</v>
      </c>
      <c r="BT127" s="1">
        <v>0</v>
      </c>
      <c r="BU127" s="1">
        <f>table1[[#This Row],[OB1 PVC W.]]+table1[[#This Row],[OB1 PVC Rec.W.]]</f>
        <v>0</v>
      </c>
      <c r="BV127" s="1">
        <v>0</v>
      </c>
      <c r="BW127" s="1">
        <v>0</v>
      </c>
      <c r="BX127" s="1">
        <f>table1[[#This Row],[OB1 HDPE W.]]+table1[[#This Row],[OB1 HDPE Rec.W.]]</f>
        <v>0</v>
      </c>
      <c r="BY127" s="1">
        <v>0</v>
      </c>
      <c r="BZ127" s="1">
        <v>0</v>
      </c>
      <c r="CA127" s="1">
        <f>table1[[#This Row],[OB1 EPS W.]]+table1[[#This Row],[OB1 EPS Rec.W.]]</f>
        <v>0</v>
      </c>
      <c r="CB127" s="1">
        <v>0</v>
      </c>
      <c r="CC127" s="1">
        <v>0</v>
      </c>
      <c r="CD127" s="1">
        <v>0</v>
      </c>
      <c r="CE127">
        <v>0</v>
      </c>
      <c r="CF127" s="1">
        <f>table1[[#This Row],[OB2 Paper/Board W]]+table1[[#This Row],[OB2 Rec.Pap/Board]]</f>
        <v>2</v>
      </c>
      <c r="CG127" s="1">
        <v>2</v>
      </c>
      <c r="CH127" s="1">
        <v>0</v>
      </c>
      <c r="CI127" s="1">
        <f>table1[[#This Row],[OB2 Corrugated W.]]+table1[[#This Row],[OB2 Rec.Cor.Board]]</f>
        <v>618</v>
      </c>
      <c r="CJ127" s="1">
        <v>370</v>
      </c>
      <c r="CK127" s="1">
        <v>248</v>
      </c>
      <c r="CL127" s="1">
        <f>table1[[#This Row],[OB2 Polyst.W.]]+table1[[#This Row],[OB2 Rec.Polyst.W.]]</f>
        <v>0</v>
      </c>
      <c r="CM127" s="1">
        <v>0</v>
      </c>
      <c r="CN127" s="1">
        <v>0</v>
      </c>
      <c r="CO127" s="1">
        <f>table1[[#This Row],[OB2 PET W.]]+table1[[#This Row],[OB2PetRecWeight]]</f>
        <v>0</v>
      </c>
      <c r="CP127" s="1">
        <v>0</v>
      </c>
      <c r="CQ127" s="1">
        <v>0</v>
      </c>
      <c r="CR127" s="1">
        <v>0</v>
      </c>
      <c r="CS127" s="1">
        <v>0</v>
      </c>
      <c r="CT127" s="1">
        <v>0</v>
      </c>
      <c r="CU127" s="1">
        <v>0</v>
      </c>
      <c r="CV127" s="1">
        <f>table1[[#This Row],[OB2 PP W.]]+table1[[#This Row],[OB2 PP Rec.W.]]</f>
        <v>0</v>
      </c>
      <c r="CW127" s="1">
        <v>0</v>
      </c>
      <c r="CX127" s="1">
        <v>0</v>
      </c>
      <c r="CY127" s="1">
        <f>table1[[#This Row],[OB2 PS W.]]+table1[[#This Row],[OB2 PS Rec.W.]]</f>
        <v>0</v>
      </c>
      <c r="CZ127" s="1">
        <v>0</v>
      </c>
      <c r="DA127" s="1">
        <v>0</v>
      </c>
      <c r="DB127" s="1">
        <f>table1[[#This Row],[OB2 PC W.]]+table1[[#This Row],[OB2 PC Rec.W.]]</f>
        <v>0</v>
      </c>
      <c r="DC127" s="1">
        <v>0</v>
      </c>
      <c r="DD127" s="1">
        <v>0</v>
      </c>
      <c r="DE127" s="1">
        <f>table1[[#This Row],[OB2 LDPE W.]]+table1[[#This Row],[OB2 LDPE Rec.W.]]</f>
        <v>0</v>
      </c>
      <c r="DF127" s="1">
        <v>0</v>
      </c>
      <c r="DG127" s="1">
        <v>0</v>
      </c>
      <c r="DH127" s="1">
        <f>table1[[#This Row],[OB2 PVC W.]]+table1[[#This Row],[OB2 PVC Rec.W.]]</f>
        <v>0</v>
      </c>
      <c r="DI127" s="1">
        <v>0</v>
      </c>
      <c r="DJ127" s="1">
        <v>0</v>
      </c>
      <c r="DK127" s="1">
        <f>table1[[#This Row],[OB2 HDPE W.]]+table1[[#This Row],[OB2 HDPE Rec.W.]]</f>
        <v>0</v>
      </c>
      <c r="DL127" s="1">
        <v>0</v>
      </c>
      <c r="DM127" s="1">
        <v>0</v>
      </c>
      <c r="DN127" s="1">
        <f>table1[[#This Row],[OB2 EPS W.]]+table1[[#This Row],[OB2 EPS Rec.W.]]</f>
        <v>0</v>
      </c>
      <c r="DO127" s="1">
        <v>0</v>
      </c>
      <c r="DP127" s="1">
        <v>0</v>
      </c>
      <c r="DQ127" s="1">
        <v>0</v>
      </c>
    </row>
    <row r="128" spans="1:121" x14ac:dyDescent="0.25">
      <c r="A128" s="1" t="s">
        <v>5</v>
      </c>
      <c r="B128" s="1" t="s">
        <v>274</v>
      </c>
      <c r="C128" t="s">
        <v>654</v>
      </c>
      <c r="D128" t="s">
        <v>455</v>
      </c>
      <c r="E128" t="s">
        <v>455</v>
      </c>
      <c r="F128" s="1" t="s">
        <v>279</v>
      </c>
      <c r="G128">
        <v>1</v>
      </c>
      <c r="H128" s="1">
        <f>table1[[#This Row],[Retail Paper/Board W]]+table1[[#This Row],[Retail Rec.Pap/Board]]</f>
        <v>3</v>
      </c>
      <c r="I128" s="1">
        <v>3</v>
      </c>
      <c r="J128" s="1">
        <v>0</v>
      </c>
      <c r="K128" s="1">
        <f>table1[[#This Row],[Ret.Corrugated W.]]+table1[[#This Row],[Retail Rec.Cor.Board]]</f>
        <v>52</v>
      </c>
      <c r="L128" s="1">
        <v>27</v>
      </c>
      <c r="M128" s="1">
        <v>25</v>
      </c>
      <c r="N128" s="1">
        <f>table1[[#This Row],[Retail Polyst.W.]]+table1[[#This Row],[Retail Rec.Polyst.W.]]</f>
        <v>0</v>
      </c>
      <c r="O128" s="1">
        <v>0</v>
      </c>
      <c r="P128" s="1">
        <v>0</v>
      </c>
      <c r="Q128" s="1">
        <f>table1[[#This Row],[Retail PET W.]]+table1[[#This Row],[RetPetRecWeight]]</f>
        <v>0</v>
      </c>
      <c r="R128" s="1">
        <v>0</v>
      </c>
      <c r="S128" s="1">
        <v>0</v>
      </c>
      <c r="T128" s="1">
        <f>table1[[#This Row],[Retail Oth.Plast.W.]]+table1[[#This Row],[Retail Rec.Plast.W.]]</f>
        <v>0</v>
      </c>
      <c r="U128" s="1">
        <v>0</v>
      </c>
      <c r="V128" s="1">
        <v>0</v>
      </c>
      <c r="W128" s="1">
        <v>0</v>
      </c>
      <c r="X128" s="1">
        <v>0</v>
      </c>
      <c r="Y128" s="1">
        <f>table1[[#This Row],[Retail PP W.]]+table1[[#This Row],[Retail PP Rec.W.]]</f>
        <v>0</v>
      </c>
      <c r="Z128" s="1">
        <v>0</v>
      </c>
      <c r="AA128" s="1">
        <v>0</v>
      </c>
      <c r="AB128" s="1">
        <f>table1[[#This Row],[Retail PS W.]]+table1[[#This Row],[Retail PS Rec.W.]]</f>
        <v>0</v>
      </c>
      <c r="AC128" s="1">
        <v>0</v>
      </c>
      <c r="AD128" s="1">
        <v>0</v>
      </c>
      <c r="AE128" s="1">
        <f>table1[[#This Row],[Retail PC W.]]+table1[[#This Row],[Retail PC Rec.W.]]</f>
        <v>0</v>
      </c>
      <c r="AF128" s="1">
        <v>0</v>
      </c>
      <c r="AG128" s="1">
        <v>0</v>
      </c>
      <c r="AH128" s="1">
        <f>table1[[#This Row],[Retail LDPE W.]]+table1[[#This Row],[Retail LDPE Rec.W.]]</f>
        <v>0</v>
      </c>
      <c r="AI128" s="1">
        <v>0</v>
      </c>
      <c r="AJ128" s="1">
        <v>0</v>
      </c>
      <c r="AK128" s="1">
        <f>table1[[#This Row],[Retail PVC W.]]+table1[[#This Row],[Retail PVC Rec.W.]]</f>
        <v>0</v>
      </c>
      <c r="AL128" s="1">
        <v>0</v>
      </c>
      <c r="AM128" s="1">
        <v>0</v>
      </c>
      <c r="AN128" s="1">
        <f>table1[[#This Row],[Retail HDPE W.]]+table1[[#This Row],[Retail HDPE Rec.W.]]</f>
        <v>0</v>
      </c>
      <c r="AO128" s="1">
        <v>0</v>
      </c>
      <c r="AP128" s="1">
        <v>0</v>
      </c>
      <c r="AQ128" s="1">
        <v>0</v>
      </c>
      <c r="AR128">
        <v>24</v>
      </c>
      <c r="AS128" s="1">
        <f>table1[[#This Row],[OB1 Paper/Board W]]+table1[[#This Row],[OB1 Rec.Pap/Board]]</f>
        <v>0</v>
      </c>
      <c r="AT128" s="1">
        <v>0</v>
      </c>
      <c r="AU128" s="1">
        <v>0</v>
      </c>
      <c r="AV128" s="1">
        <f>table1[[#This Row],[OB1 Corrugated W.]]+table1[[#This Row],[OB1 Rec.Cor.Board]]</f>
        <v>134</v>
      </c>
      <c r="AW128" s="1">
        <v>80</v>
      </c>
      <c r="AX128" s="1">
        <v>54</v>
      </c>
      <c r="AY128" s="1">
        <f>table1[[#This Row],[OB1 Polyst.W.]]+table1[[#This Row],[OB1 Rec.Polyst.W.]]</f>
        <v>0</v>
      </c>
      <c r="AZ128" s="1">
        <v>0</v>
      </c>
      <c r="BA128" s="1">
        <v>0</v>
      </c>
      <c r="BB128" s="1">
        <f>table1[[#This Row],[OB1 PET W.]]+table1[[#This Row],[OB1PetRecWeight]]</f>
        <v>0</v>
      </c>
      <c r="BC128" s="1">
        <v>0</v>
      </c>
      <c r="BD128" s="1">
        <v>0</v>
      </c>
      <c r="BE128" s="1">
        <f>table1[[#This Row],[OB1 Oth.Plast.W.]]+table1[[#This Row],[OB1 O.Plas.Rec.W.]]</f>
        <v>0</v>
      </c>
      <c r="BF128" s="1">
        <v>0</v>
      </c>
      <c r="BG128" s="1">
        <v>0</v>
      </c>
      <c r="BH128" s="1">
        <v>0</v>
      </c>
      <c r="BI128" s="1">
        <f>table1[[#This Row],[OB1 PP W.]]+table1[[#This Row],[OB1 PP Rec.W.]]</f>
        <v>0</v>
      </c>
      <c r="BJ128" s="1">
        <v>0</v>
      </c>
      <c r="BK128" s="1">
        <v>0</v>
      </c>
      <c r="BL128" s="1">
        <f>table1[[#This Row],[OB1 PS W.]]+table1[[#This Row],[OB1 PS Rec.W.]]</f>
        <v>0</v>
      </c>
      <c r="BM128" s="1">
        <v>0</v>
      </c>
      <c r="BN128" s="1">
        <v>0</v>
      </c>
      <c r="BO128" s="1">
        <f>table1[[#This Row],[OB1 PC W.]]+table1[[#This Row],[OB1 PC Rec.W.]]</f>
        <v>0</v>
      </c>
      <c r="BP128" s="1">
        <v>0</v>
      </c>
      <c r="BQ128" s="1">
        <v>0</v>
      </c>
      <c r="BR128" s="1">
        <f>table1[[#This Row],[OB1 LDPE W.]]+table1[[#This Row],[OB1 LDPE Rec.W.]]</f>
        <v>0</v>
      </c>
      <c r="BS128" s="1">
        <v>0</v>
      </c>
      <c r="BT128" s="1">
        <v>0</v>
      </c>
      <c r="BU128" s="1">
        <f>table1[[#This Row],[OB1 PVC W.]]+table1[[#This Row],[OB1 PVC Rec.W.]]</f>
        <v>0</v>
      </c>
      <c r="BV128" s="1">
        <v>0</v>
      </c>
      <c r="BW128" s="1">
        <v>0</v>
      </c>
      <c r="BX128" s="1">
        <f>table1[[#This Row],[OB1 HDPE W.]]+table1[[#This Row],[OB1 HDPE Rec.W.]]</f>
        <v>0</v>
      </c>
      <c r="BY128" s="1">
        <v>0</v>
      </c>
      <c r="BZ128" s="1">
        <v>0</v>
      </c>
      <c r="CA128" s="1">
        <f>table1[[#This Row],[OB1 EPS W.]]+table1[[#This Row],[OB1 EPS Rec.W.]]</f>
        <v>0</v>
      </c>
      <c r="CB128" s="1">
        <v>0</v>
      </c>
      <c r="CC128" s="1">
        <v>0</v>
      </c>
      <c r="CD128" s="1">
        <v>0</v>
      </c>
      <c r="CE128">
        <v>0</v>
      </c>
      <c r="CF128" s="1">
        <f>table1[[#This Row],[OB2 Paper/Board W]]+table1[[#This Row],[OB2 Rec.Pap/Board]]</f>
        <v>2</v>
      </c>
      <c r="CG128" s="1">
        <v>2</v>
      </c>
      <c r="CH128" s="1">
        <v>0</v>
      </c>
      <c r="CI128" s="1">
        <f>table1[[#This Row],[OB2 Corrugated W.]]+table1[[#This Row],[OB2 Rec.Cor.Board]]</f>
        <v>618</v>
      </c>
      <c r="CJ128" s="1">
        <v>370</v>
      </c>
      <c r="CK128" s="1">
        <v>248</v>
      </c>
      <c r="CL128" s="1">
        <f>table1[[#This Row],[OB2 Polyst.W.]]+table1[[#This Row],[OB2 Rec.Polyst.W.]]</f>
        <v>0</v>
      </c>
      <c r="CM128" s="1">
        <v>0</v>
      </c>
      <c r="CN128" s="1">
        <v>0</v>
      </c>
      <c r="CO128" s="1">
        <f>table1[[#This Row],[OB2 PET W.]]+table1[[#This Row],[OB2PetRecWeight]]</f>
        <v>0</v>
      </c>
      <c r="CP128" s="1">
        <v>0</v>
      </c>
      <c r="CQ128" s="1">
        <v>0</v>
      </c>
      <c r="CR128" s="1">
        <v>0</v>
      </c>
      <c r="CS128" s="1">
        <v>0</v>
      </c>
      <c r="CT128" s="1">
        <v>0</v>
      </c>
      <c r="CU128" s="1">
        <v>0</v>
      </c>
      <c r="CV128" s="1">
        <f>table1[[#This Row],[OB2 PP W.]]+table1[[#This Row],[OB2 PP Rec.W.]]</f>
        <v>0</v>
      </c>
      <c r="CW128" s="1">
        <v>0</v>
      </c>
      <c r="CX128" s="1">
        <v>0</v>
      </c>
      <c r="CY128" s="1">
        <f>table1[[#This Row],[OB2 PS W.]]+table1[[#This Row],[OB2 PS Rec.W.]]</f>
        <v>0</v>
      </c>
      <c r="CZ128" s="1">
        <v>0</v>
      </c>
      <c r="DA128" s="1">
        <v>0</v>
      </c>
      <c r="DB128" s="1">
        <f>table1[[#This Row],[OB2 PC W.]]+table1[[#This Row],[OB2 PC Rec.W.]]</f>
        <v>0</v>
      </c>
      <c r="DC128" s="1">
        <v>0</v>
      </c>
      <c r="DD128" s="1">
        <v>0</v>
      </c>
      <c r="DE128" s="1">
        <f>table1[[#This Row],[OB2 LDPE W.]]+table1[[#This Row],[OB2 LDPE Rec.W.]]</f>
        <v>0</v>
      </c>
      <c r="DF128" s="1">
        <v>0</v>
      </c>
      <c r="DG128" s="1">
        <v>0</v>
      </c>
      <c r="DH128" s="1">
        <f>table1[[#This Row],[OB2 PVC W.]]+table1[[#This Row],[OB2 PVC Rec.W.]]</f>
        <v>0</v>
      </c>
      <c r="DI128" s="1">
        <v>0</v>
      </c>
      <c r="DJ128" s="1">
        <v>0</v>
      </c>
      <c r="DK128" s="1">
        <f>table1[[#This Row],[OB2 HDPE W.]]+table1[[#This Row],[OB2 HDPE Rec.W.]]</f>
        <v>0</v>
      </c>
      <c r="DL128" s="1">
        <v>0</v>
      </c>
      <c r="DM128" s="1">
        <v>0</v>
      </c>
      <c r="DN128" s="1">
        <f>table1[[#This Row],[OB2 EPS W.]]+table1[[#This Row],[OB2 EPS Rec.W.]]</f>
        <v>0</v>
      </c>
      <c r="DO128" s="1">
        <v>0</v>
      </c>
      <c r="DP128" s="1">
        <v>0</v>
      </c>
      <c r="DQ128" s="1">
        <v>0</v>
      </c>
    </row>
    <row r="129" spans="1:121" x14ac:dyDescent="0.25">
      <c r="A129" s="1" t="s">
        <v>6</v>
      </c>
      <c r="B129" s="1" t="s">
        <v>272</v>
      </c>
      <c r="C129" t="s">
        <v>655</v>
      </c>
      <c r="D129" t="s">
        <v>455</v>
      </c>
      <c r="E129" t="s">
        <v>455</v>
      </c>
      <c r="F129" s="1" t="s">
        <v>279</v>
      </c>
      <c r="G129">
        <v>1</v>
      </c>
      <c r="H129" s="1">
        <f>table1[[#This Row],[Retail Paper/Board W]]+table1[[#This Row],[Retail Rec.Pap/Board]]</f>
        <v>3</v>
      </c>
      <c r="I129" s="1">
        <v>3</v>
      </c>
      <c r="J129" s="1">
        <v>0</v>
      </c>
      <c r="K129" s="1">
        <f>table1[[#This Row],[Ret.Corrugated W.]]+table1[[#This Row],[Retail Rec.Cor.Board]]</f>
        <v>52</v>
      </c>
      <c r="L129" s="1">
        <v>27</v>
      </c>
      <c r="M129" s="1">
        <v>25</v>
      </c>
      <c r="N129" s="1">
        <f>table1[[#This Row],[Retail Polyst.W.]]+table1[[#This Row],[Retail Rec.Polyst.W.]]</f>
        <v>0</v>
      </c>
      <c r="O129" s="1">
        <v>0</v>
      </c>
      <c r="P129" s="1">
        <v>0</v>
      </c>
      <c r="Q129" s="1">
        <f>table1[[#This Row],[Retail PET W.]]+table1[[#This Row],[RetPetRecWeight]]</f>
        <v>0</v>
      </c>
      <c r="R129" s="1">
        <v>0</v>
      </c>
      <c r="S129" s="1">
        <v>0</v>
      </c>
      <c r="T129" s="1">
        <f>table1[[#This Row],[Retail Oth.Plast.W.]]+table1[[#This Row],[Retail Rec.Plast.W.]]</f>
        <v>0</v>
      </c>
      <c r="U129" s="1">
        <v>0</v>
      </c>
      <c r="V129" s="1">
        <v>0</v>
      </c>
      <c r="W129" s="1">
        <v>0</v>
      </c>
      <c r="X129" s="1">
        <v>0</v>
      </c>
      <c r="Y129" s="1">
        <f>table1[[#This Row],[Retail PP W.]]+table1[[#This Row],[Retail PP Rec.W.]]</f>
        <v>0</v>
      </c>
      <c r="Z129" s="1">
        <v>0</v>
      </c>
      <c r="AA129" s="1">
        <v>0</v>
      </c>
      <c r="AB129" s="1">
        <f>table1[[#This Row],[Retail PS W.]]+table1[[#This Row],[Retail PS Rec.W.]]</f>
        <v>0</v>
      </c>
      <c r="AC129" s="1">
        <v>0</v>
      </c>
      <c r="AD129" s="1">
        <v>0</v>
      </c>
      <c r="AE129" s="1">
        <f>table1[[#This Row],[Retail PC W.]]+table1[[#This Row],[Retail PC Rec.W.]]</f>
        <v>0</v>
      </c>
      <c r="AF129" s="1">
        <v>0</v>
      </c>
      <c r="AG129" s="1">
        <v>0</v>
      </c>
      <c r="AH129" s="1">
        <f>table1[[#This Row],[Retail LDPE W.]]+table1[[#This Row],[Retail LDPE Rec.W.]]</f>
        <v>0</v>
      </c>
      <c r="AI129" s="1">
        <v>0</v>
      </c>
      <c r="AJ129" s="1">
        <v>0</v>
      </c>
      <c r="AK129" s="1">
        <f>table1[[#This Row],[Retail PVC W.]]+table1[[#This Row],[Retail PVC Rec.W.]]</f>
        <v>0</v>
      </c>
      <c r="AL129" s="1">
        <v>0</v>
      </c>
      <c r="AM129" s="1">
        <v>0</v>
      </c>
      <c r="AN129" s="1">
        <f>table1[[#This Row],[Retail HDPE W.]]+table1[[#This Row],[Retail HDPE Rec.W.]]</f>
        <v>0</v>
      </c>
      <c r="AO129" s="1">
        <v>0</v>
      </c>
      <c r="AP129" s="1">
        <v>0</v>
      </c>
      <c r="AQ129" s="1">
        <v>0</v>
      </c>
      <c r="AR129">
        <v>24</v>
      </c>
      <c r="AS129" s="1">
        <f>table1[[#This Row],[OB1 Paper/Board W]]+table1[[#This Row],[OB1 Rec.Pap/Board]]</f>
        <v>0</v>
      </c>
      <c r="AT129" s="1">
        <v>0</v>
      </c>
      <c r="AU129" s="1">
        <v>0</v>
      </c>
      <c r="AV129" s="1">
        <f>table1[[#This Row],[OB1 Corrugated W.]]+table1[[#This Row],[OB1 Rec.Cor.Board]]</f>
        <v>134</v>
      </c>
      <c r="AW129" s="1">
        <v>80</v>
      </c>
      <c r="AX129" s="1">
        <v>54</v>
      </c>
      <c r="AY129" s="1">
        <f>table1[[#This Row],[OB1 Polyst.W.]]+table1[[#This Row],[OB1 Rec.Polyst.W.]]</f>
        <v>0</v>
      </c>
      <c r="AZ129" s="1">
        <v>0</v>
      </c>
      <c r="BA129" s="1">
        <v>0</v>
      </c>
      <c r="BB129" s="1">
        <f>table1[[#This Row],[OB1 PET W.]]+table1[[#This Row],[OB1PetRecWeight]]</f>
        <v>0</v>
      </c>
      <c r="BC129" s="1">
        <v>0</v>
      </c>
      <c r="BD129" s="1">
        <v>0</v>
      </c>
      <c r="BE129" s="1">
        <f>table1[[#This Row],[OB1 Oth.Plast.W.]]+table1[[#This Row],[OB1 O.Plas.Rec.W.]]</f>
        <v>0</v>
      </c>
      <c r="BF129" s="1">
        <v>0</v>
      </c>
      <c r="BG129" s="1">
        <v>0</v>
      </c>
      <c r="BH129" s="1">
        <v>0</v>
      </c>
      <c r="BI129" s="1">
        <f>table1[[#This Row],[OB1 PP W.]]+table1[[#This Row],[OB1 PP Rec.W.]]</f>
        <v>0</v>
      </c>
      <c r="BJ129" s="1">
        <v>0</v>
      </c>
      <c r="BK129" s="1">
        <v>0</v>
      </c>
      <c r="BL129" s="1">
        <f>table1[[#This Row],[OB1 PS W.]]+table1[[#This Row],[OB1 PS Rec.W.]]</f>
        <v>0</v>
      </c>
      <c r="BM129" s="1">
        <v>0</v>
      </c>
      <c r="BN129" s="1">
        <v>0</v>
      </c>
      <c r="BO129" s="1">
        <f>table1[[#This Row],[OB1 PC W.]]+table1[[#This Row],[OB1 PC Rec.W.]]</f>
        <v>0</v>
      </c>
      <c r="BP129" s="1">
        <v>0</v>
      </c>
      <c r="BQ129" s="1">
        <v>0</v>
      </c>
      <c r="BR129" s="1">
        <f>table1[[#This Row],[OB1 LDPE W.]]+table1[[#This Row],[OB1 LDPE Rec.W.]]</f>
        <v>0</v>
      </c>
      <c r="BS129" s="1">
        <v>0</v>
      </c>
      <c r="BT129" s="1">
        <v>0</v>
      </c>
      <c r="BU129" s="1">
        <f>table1[[#This Row],[OB1 PVC W.]]+table1[[#This Row],[OB1 PVC Rec.W.]]</f>
        <v>0</v>
      </c>
      <c r="BV129" s="1">
        <v>0</v>
      </c>
      <c r="BW129" s="1">
        <v>0</v>
      </c>
      <c r="BX129" s="1">
        <f>table1[[#This Row],[OB1 HDPE W.]]+table1[[#This Row],[OB1 HDPE Rec.W.]]</f>
        <v>0</v>
      </c>
      <c r="BY129" s="1">
        <v>0</v>
      </c>
      <c r="BZ129" s="1">
        <v>0</v>
      </c>
      <c r="CA129" s="1">
        <f>table1[[#This Row],[OB1 EPS W.]]+table1[[#This Row],[OB1 EPS Rec.W.]]</f>
        <v>0</v>
      </c>
      <c r="CB129" s="1">
        <v>0</v>
      </c>
      <c r="CC129" s="1">
        <v>0</v>
      </c>
      <c r="CD129" s="1">
        <v>0</v>
      </c>
      <c r="CE129">
        <v>0</v>
      </c>
      <c r="CF129" s="1">
        <f>table1[[#This Row],[OB2 Paper/Board W]]+table1[[#This Row],[OB2 Rec.Pap/Board]]</f>
        <v>2</v>
      </c>
      <c r="CG129" s="1">
        <v>2</v>
      </c>
      <c r="CH129" s="1">
        <v>0</v>
      </c>
      <c r="CI129" s="1">
        <f>table1[[#This Row],[OB2 Corrugated W.]]+table1[[#This Row],[OB2 Rec.Cor.Board]]</f>
        <v>618</v>
      </c>
      <c r="CJ129" s="1">
        <v>370</v>
      </c>
      <c r="CK129" s="1">
        <v>248</v>
      </c>
      <c r="CL129" s="1">
        <f>table1[[#This Row],[OB2 Polyst.W.]]+table1[[#This Row],[OB2 Rec.Polyst.W.]]</f>
        <v>0</v>
      </c>
      <c r="CM129" s="1">
        <v>0</v>
      </c>
      <c r="CN129" s="1">
        <v>0</v>
      </c>
      <c r="CO129" s="1">
        <f>table1[[#This Row],[OB2 PET W.]]+table1[[#This Row],[OB2PetRecWeight]]</f>
        <v>0</v>
      </c>
      <c r="CP129" s="1">
        <v>0</v>
      </c>
      <c r="CQ129" s="1">
        <v>0</v>
      </c>
      <c r="CR129" s="1">
        <v>0</v>
      </c>
      <c r="CS129" s="1">
        <v>0</v>
      </c>
      <c r="CT129" s="1">
        <v>0</v>
      </c>
      <c r="CU129" s="1">
        <v>0</v>
      </c>
      <c r="CV129" s="1">
        <f>table1[[#This Row],[OB2 PP W.]]+table1[[#This Row],[OB2 PP Rec.W.]]</f>
        <v>0</v>
      </c>
      <c r="CW129" s="1">
        <v>0</v>
      </c>
      <c r="CX129" s="1">
        <v>0</v>
      </c>
      <c r="CY129" s="1">
        <f>table1[[#This Row],[OB2 PS W.]]+table1[[#This Row],[OB2 PS Rec.W.]]</f>
        <v>0</v>
      </c>
      <c r="CZ129" s="1">
        <v>0</v>
      </c>
      <c r="DA129" s="1">
        <v>0</v>
      </c>
      <c r="DB129" s="1">
        <f>table1[[#This Row],[OB2 PC W.]]+table1[[#This Row],[OB2 PC Rec.W.]]</f>
        <v>0</v>
      </c>
      <c r="DC129" s="1">
        <v>0</v>
      </c>
      <c r="DD129" s="1">
        <v>0</v>
      </c>
      <c r="DE129" s="1">
        <f>table1[[#This Row],[OB2 LDPE W.]]+table1[[#This Row],[OB2 LDPE Rec.W.]]</f>
        <v>0</v>
      </c>
      <c r="DF129" s="1">
        <v>0</v>
      </c>
      <c r="DG129" s="1">
        <v>0</v>
      </c>
      <c r="DH129" s="1">
        <f>table1[[#This Row],[OB2 PVC W.]]+table1[[#This Row],[OB2 PVC Rec.W.]]</f>
        <v>0</v>
      </c>
      <c r="DI129" s="1">
        <v>0</v>
      </c>
      <c r="DJ129" s="1">
        <v>0</v>
      </c>
      <c r="DK129" s="1">
        <f>table1[[#This Row],[OB2 HDPE W.]]+table1[[#This Row],[OB2 HDPE Rec.W.]]</f>
        <v>0</v>
      </c>
      <c r="DL129" s="1">
        <v>0</v>
      </c>
      <c r="DM129" s="1">
        <v>0</v>
      </c>
      <c r="DN129" s="1">
        <f>table1[[#This Row],[OB2 EPS W.]]+table1[[#This Row],[OB2 EPS Rec.W.]]</f>
        <v>0</v>
      </c>
      <c r="DO129" s="1">
        <v>0</v>
      </c>
      <c r="DP129" s="1">
        <v>0</v>
      </c>
      <c r="DQ129" s="1">
        <v>0</v>
      </c>
    </row>
    <row r="130" spans="1:121" x14ac:dyDescent="0.25">
      <c r="A130" s="1" t="s">
        <v>50</v>
      </c>
      <c r="B130" s="1" t="s">
        <v>186</v>
      </c>
      <c r="C130" t="s">
        <v>656</v>
      </c>
      <c r="D130" t="s">
        <v>657</v>
      </c>
      <c r="E130" t="s">
        <v>455</v>
      </c>
      <c r="F130" s="1" t="s">
        <v>279</v>
      </c>
      <c r="G130">
        <v>1</v>
      </c>
      <c r="H130" s="1">
        <f>table1[[#This Row],[Retail Paper/Board W]]+table1[[#This Row],[Retail Rec.Pap/Board]]</f>
        <v>6</v>
      </c>
      <c r="I130" s="1">
        <v>6</v>
      </c>
      <c r="J130" s="1">
        <v>0</v>
      </c>
      <c r="K130" s="1">
        <f>table1[[#This Row],[Ret.Corrugated W.]]+table1[[#This Row],[Retail Rec.Cor.Board]]</f>
        <v>50</v>
      </c>
      <c r="L130" s="1">
        <v>26</v>
      </c>
      <c r="M130" s="1">
        <v>24</v>
      </c>
      <c r="N130" s="1">
        <f>table1[[#This Row],[Retail Polyst.W.]]+table1[[#This Row],[Retail Rec.Polyst.W.]]</f>
        <v>0</v>
      </c>
      <c r="O130" s="1">
        <v>0</v>
      </c>
      <c r="P130" s="1">
        <v>0</v>
      </c>
      <c r="Q130" s="1">
        <f>table1[[#This Row],[Retail PET W.]]+table1[[#This Row],[RetPetRecWeight]]</f>
        <v>0</v>
      </c>
      <c r="R130" s="1">
        <v>0</v>
      </c>
      <c r="S130" s="1">
        <v>0</v>
      </c>
      <c r="T130" s="1">
        <f>table1[[#This Row],[Retail Oth.Plast.W.]]+table1[[#This Row],[Retail Rec.Plast.W.]]</f>
        <v>0</v>
      </c>
      <c r="U130" s="1">
        <v>0</v>
      </c>
      <c r="V130" s="1">
        <v>0</v>
      </c>
      <c r="W130" s="1">
        <v>0</v>
      </c>
      <c r="X130" s="1">
        <v>0</v>
      </c>
      <c r="Y130" s="1">
        <f>table1[[#This Row],[Retail PP W.]]+table1[[#This Row],[Retail PP Rec.W.]]</f>
        <v>0</v>
      </c>
      <c r="Z130" s="1">
        <v>0</v>
      </c>
      <c r="AA130" s="1">
        <v>0</v>
      </c>
      <c r="AB130" s="1">
        <f>table1[[#This Row],[Retail PS W.]]+table1[[#This Row],[Retail PS Rec.W.]]</f>
        <v>0</v>
      </c>
      <c r="AC130" s="1">
        <v>0</v>
      </c>
      <c r="AD130" s="1">
        <v>0</v>
      </c>
      <c r="AE130" s="1">
        <f>table1[[#This Row],[Retail PC W.]]+table1[[#This Row],[Retail PC Rec.W.]]</f>
        <v>0</v>
      </c>
      <c r="AF130" s="1">
        <v>0</v>
      </c>
      <c r="AG130" s="1">
        <v>0</v>
      </c>
      <c r="AH130" s="1">
        <f>table1[[#This Row],[Retail LDPE W.]]+table1[[#This Row],[Retail LDPE Rec.W.]]</f>
        <v>0</v>
      </c>
      <c r="AI130" s="1">
        <v>0</v>
      </c>
      <c r="AJ130" s="1">
        <v>0</v>
      </c>
      <c r="AK130" s="1">
        <f>table1[[#This Row],[Retail PVC W.]]+table1[[#This Row],[Retail PVC Rec.W.]]</f>
        <v>0</v>
      </c>
      <c r="AL130" s="1">
        <v>0</v>
      </c>
      <c r="AM130" s="1">
        <v>0</v>
      </c>
      <c r="AN130" s="1">
        <f>table1[[#This Row],[Retail HDPE W.]]+table1[[#This Row],[Retail HDPE Rec.W.]]</f>
        <v>0</v>
      </c>
      <c r="AO130" s="1">
        <v>0</v>
      </c>
      <c r="AP130" s="1">
        <v>0</v>
      </c>
      <c r="AQ130" s="1">
        <v>0</v>
      </c>
      <c r="AR130">
        <v>1</v>
      </c>
      <c r="AS130" s="1">
        <f>table1[[#This Row],[OB1 Paper/Board W]]+table1[[#This Row],[OB1 Rec.Pap/Board]]</f>
        <v>0</v>
      </c>
      <c r="AT130" s="1">
        <v>0</v>
      </c>
      <c r="AU130" s="1">
        <v>0</v>
      </c>
      <c r="AV130" s="1">
        <f>table1[[#This Row],[OB1 Corrugated W.]]+table1[[#This Row],[OB1 Rec.Cor.Board]]</f>
        <v>100</v>
      </c>
      <c r="AW130" s="1">
        <v>60</v>
      </c>
      <c r="AX130" s="1">
        <v>40</v>
      </c>
      <c r="AY130" s="1">
        <f>table1[[#This Row],[OB1 Polyst.W.]]+table1[[#This Row],[OB1 Rec.Polyst.W.]]</f>
        <v>0</v>
      </c>
      <c r="AZ130" s="1">
        <v>0</v>
      </c>
      <c r="BA130" s="1">
        <v>0</v>
      </c>
      <c r="BB130" s="1">
        <f>table1[[#This Row],[OB1 PET W.]]+table1[[#This Row],[OB1PetRecWeight]]</f>
        <v>0</v>
      </c>
      <c r="BC130" s="1">
        <v>0</v>
      </c>
      <c r="BD130" s="1">
        <v>0</v>
      </c>
      <c r="BE130" s="1">
        <f>table1[[#This Row],[OB1 Oth.Plast.W.]]+table1[[#This Row],[OB1 O.Plas.Rec.W.]]</f>
        <v>0</v>
      </c>
      <c r="BF130" s="1">
        <v>0</v>
      </c>
      <c r="BG130" s="1">
        <v>0</v>
      </c>
      <c r="BH130" s="1">
        <v>0</v>
      </c>
      <c r="BI130" s="1">
        <f>table1[[#This Row],[OB1 PP W.]]+table1[[#This Row],[OB1 PP Rec.W.]]</f>
        <v>0</v>
      </c>
      <c r="BJ130" s="1">
        <v>0</v>
      </c>
      <c r="BK130" s="1">
        <v>0</v>
      </c>
      <c r="BL130" s="1">
        <f>table1[[#This Row],[OB1 PS W.]]+table1[[#This Row],[OB1 PS Rec.W.]]</f>
        <v>0</v>
      </c>
      <c r="BM130" s="1">
        <v>0</v>
      </c>
      <c r="BN130" s="1">
        <v>0</v>
      </c>
      <c r="BO130" s="1">
        <f>table1[[#This Row],[OB1 PC W.]]+table1[[#This Row],[OB1 PC Rec.W.]]</f>
        <v>0</v>
      </c>
      <c r="BP130" s="1">
        <v>0</v>
      </c>
      <c r="BQ130" s="1">
        <v>0</v>
      </c>
      <c r="BR130" s="1">
        <f>table1[[#This Row],[OB1 LDPE W.]]+table1[[#This Row],[OB1 LDPE Rec.W.]]</f>
        <v>0</v>
      </c>
      <c r="BS130" s="1">
        <v>0</v>
      </c>
      <c r="BT130" s="1">
        <v>0</v>
      </c>
      <c r="BU130" s="1">
        <f>table1[[#This Row],[OB1 PVC W.]]+table1[[#This Row],[OB1 PVC Rec.W.]]</f>
        <v>0</v>
      </c>
      <c r="BV130" s="1">
        <v>0</v>
      </c>
      <c r="BW130" s="1">
        <v>0</v>
      </c>
      <c r="BX130" s="1">
        <f>table1[[#This Row],[OB1 HDPE W.]]+table1[[#This Row],[OB1 HDPE Rec.W.]]</f>
        <v>0</v>
      </c>
      <c r="BY130" s="1">
        <v>0</v>
      </c>
      <c r="BZ130" s="1">
        <v>0</v>
      </c>
      <c r="CA130" s="1">
        <f>table1[[#This Row],[OB1 EPS W.]]+table1[[#This Row],[OB1 EPS Rec.W.]]</f>
        <v>0</v>
      </c>
      <c r="CB130" s="1">
        <v>0</v>
      </c>
      <c r="CC130" s="1">
        <v>0</v>
      </c>
      <c r="CD130" s="1">
        <v>0</v>
      </c>
      <c r="CE130">
        <v>24</v>
      </c>
      <c r="CF130" s="1">
        <f>table1[[#This Row],[OB2 Paper/Board W]]+table1[[#This Row],[OB2 Rec.Pap/Board]]</f>
        <v>2</v>
      </c>
      <c r="CG130" s="1">
        <v>2</v>
      </c>
      <c r="CH130" s="1">
        <v>0</v>
      </c>
      <c r="CI130" s="1">
        <f>table1[[#This Row],[OB2 Corrugated W.]]+table1[[#This Row],[OB2 Rec.Cor.Board]]</f>
        <v>919</v>
      </c>
      <c r="CJ130" s="1">
        <v>550</v>
      </c>
      <c r="CK130" s="1">
        <v>369</v>
      </c>
      <c r="CL130" s="1">
        <f>table1[[#This Row],[OB2 Polyst.W.]]+table1[[#This Row],[OB2 Rec.Polyst.W.]]</f>
        <v>0</v>
      </c>
      <c r="CM130" s="1">
        <v>0</v>
      </c>
      <c r="CN130" s="1">
        <v>0</v>
      </c>
      <c r="CO130" s="1">
        <f>table1[[#This Row],[OB2 PET W.]]+table1[[#This Row],[OB2PetRecWeight]]</f>
        <v>0</v>
      </c>
      <c r="CP130" s="1">
        <v>0</v>
      </c>
      <c r="CQ130" s="1">
        <v>0</v>
      </c>
      <c r="CR130" s="1">
        <v>0</v>
      </c>
      <c r="CS130" s="1">
        <v>0</v>
      </c>
      <c r="CT130" s="1">
        <v>0</v>
      </c>
      <c r="CU130" s="1">
        <v>0</v>
      </c>
      <c r="CV130" s="1">
        <f>table1[[#This Row],[OB2 PP W.]]+table1[[#This Row],[OB2 PP Rec.W.]]</f>
        <v>0</v>
      </c>
      <c r="CW130" s="1">
        <v>0</v>
      </c>
      <c r="CX130" s="1">
        <v>0</v>
      </c>
      <c r="CY130" s="1">
        <f>table1[[#This Row],[OB2 PS W.]]+table1[[#This Row],[OB2 PS Rec.W.]]</f>
        <v>0</v>
      </c>
      <c r="CZ130" s="1">
        <v>0</v>
      </c>
      <c r="DA130" s="1">
        <v>0</v>
      </c>
      <c r="DB130" s="1">
        <f>table1[[#This Row],[OB2 PC W.]]+table1[[#This Row],[OB2 PC Rec.W.]]</f>
        <v>0</v>
      </c>
      <c r="DC130" s="1">
        <v>0</v>
      </c>
      <c r="DD130" s="1">
        <v>0</v>
      </c>
      <c r="DE130" s="1">
        <f>table1[[#This Row],[OB2 LDPE W.]]+table1[[#This Row],[OB2 LDPE Rec.W.]]</f>
        <v>0</v>
      </c>
      <c r="DF130" s="1">
        <v>0</v>
      </c>
      <c r="DG130" s="1">
        <v>0</v>
      </c>
      <c r="DH130" s="1">
        <f>table1[[#This Row],[OB2 PVC W.]]+table1[[#This Row],[OB2 PVC Rec.W.]]</f>
        <v>0</v>
      </c>
      <c r="DI130" s="1">
        <v>0</v>
      </c>
      <c r="DJ130" s="1">
        <v>0</v>
      </c>
      <c r="DK130" s="1">
        <f>table1[[#This Row],[OB2 HDPE W.]]+table1[[#This Row],[OB2 HDPE Rec.W.]]</f>
        <v>0</v>
      </c>
      <c r="DL130" s="1">
        <v>0</v>
      </c>
      <c r="DM130" s="1">
        <v>0</v>
      </c>
      <c r="DN130" s="1">
        <f>table1[[#This Row],[OB2 EPS W.]]+table1[[#This Row],[OB2 EPS Rec.W.]]</f>
        <v>0</v>
      </c>
      <c r="DO130" s="1">
        <v>0</v>
      </c>
      <c r="DP130" s="1">
        <v>0</v>
      </c>
      <c r="DQ130" s="1">
        <v>0</v>
      </c>
    </row>
    <row r="131" spans="1:121" x14ac:dyDescent="0.25">
      <c r="A131" s="1" t="s">
        <v>131</v>
      </c>
      <c r="B131" s="1" t="s">
        <v>277</v>
      </c>
      <c r="C131" t="s">
        <v>658</v>
      </c>
      <c r="D131" t="s">
        <v>659</v>
      </c>
      <c r="E131" t="s">
        <v>455</v>
      </c>
      <c r="F131" s="1" t="s">
        <v>279</v>
      </c>
      <c r="G131">
        <v>1</v>
      </c>
      <c r="H131" s="1">
        <f>table1[[#This Row],[Retail Paper/Board W]]+table1[[#This Row],[Retail Rec.Pap/Board]]</f>
        <v>0</v>
      </c>
      <c r="I131" s="1">
        <v>0</v>
      </c>
      <c r="J131" s="1">
        <v>0</v>
      </c>
      <c r="K131" s="1">
        <f>table1[[#This Row],[Ret.Corrugated W.]]+table1[[#This Row],[Retail Rec.Cor.Board]]</f>
        <v>40</v>
      </c>
      <c r="L131" s="1">
        <v>13</v>
      </c>
      <c r="M131" s="1">
        <v>27</v>
      </c>
      <c r="N131" s="1">
        <f>table1[[#This Row],[Retail Polyst.W.]]+table1[[#This Row],[Retail Rec.Polyst.W.]]</f>
        <v>0</v>
      </c>
      <c r="O131" s="1">
        <v>0</v>
      </c>
      <c r="P131" s="1">
        <v>0</v>
      </c>
      <c r="Q131" s="1">
        <f>table1[[#This Row],[Retail PET W.]]+table1[[#This Row],[RetPetRecWeight]]</f>
        <v>0</v>
      </c>
      <c r="R131" s="1">
        <v>0</v>
      </c>
      <c r="S131" s="1">
        <v>0</v>
      </c>
      <c r="T131" s="1">
        <f>table1[[#This Row],[Retail Oth.Plast.W.]]+table1[[#This Row],[Retail Rec.Plast.W.]]</f>
        <v>0</v>
      </c>
      <c r="U131" s="1">
        <v>0</v>
      </c>
      <c r="V131" s="1">
        <v>0</v>
      </c>
      <c r="W131" s="1">
        <v>0</v>
      </c>
      <c r="X131" s="1">
        <v>0</v>
      </c>
      <c r="Y131" s="1">
        <f>table1[[#This Row],[Retail PP W.]]+table1[[#This Row],[Retail PP Rec.W.]]</f>
        <v>0</v>
      </c>
      <c r="Z131" s="1">
        <v>0</v>
      </c>
      <c r="AA131" s="1">
        <v>0</v>
      </c>
      <c r="AB131" s="1">
        <f>table1[[#This Row],[Retail PS W.]]+table1[[#This Row],[Retail PS Rec.W.]]</f>
        <v>0</v>
      </c>
      <c r="AC131" s="1">
        <v>0</v>
      </c>
      <c r="AD131" s="1">
        <v>0</v>
      </c>
      <c r="AE131" s="1">
        <f>table1[[#This Row],[Retail PC W.]]+table1[[#This Row],[Retail PC Rec.W.]]</f>
        <v>0</v>
      </c>
      <c r="AF131" s="1">
        <v>0</v>
      </c>
      <c r="AG131" s="1">
        <v>0</v>
      </c>
      <c r="AH131" s="1">
        <f>table1[[#This Row],[Retail LDPE W.]]+table1[[#This Row],[Retail LDPE Rec.W.]]</f>
        <v>0</v>
      </c>
      <c r="AI131" s="1">
        <v>0</v>
      </c>
      <c r="AJ131" s="1">
        <v>0</v>
      </c>
      <c r="AK131" s="1">
        <f>table1[[#This Row],[Retail PVC W.]]+table1[[#This Row],[Retail PVC Rec.W.]]</f>
        <v>0</v>
      </c>
      <c r="AL131" s="1">
        <v>0</v>
      </c>
      <c r="AM131" s="1">
        <v>0</v>
      </c>
      <c r="AN131" s="1">
        <f>table1[[#This Row],[Retail HDPE W.]]+table1[[#This Row],[Retail HDPE Rec.W.]]</f>
        <v>0</v>
      </c>
      <c r="AO131" s="1">
        <v>0</v>
      </c>
      <c r="AP131" s="1">
        <v>0</v>
      </c>
      <c r="AQ131" s="1">
        <v>0</v>
      </c>
      <c r="AR131">
        <v>6</v>
      </c>
      <c r="AS131" s="1">
        <f>table1[[#This Row],[OB1 Paper/Board W]]+table1[[#This Row],[OB1 Rec.Pap/Board]]</f>
        <v>2</v>
      </c>
      <c r="AT131" s="1">
        <v>2</v>
      </c>
      <c r="AU131" s="1">
        <v>0</v>
      </c>
      <c r="AV131" s="1">
        <f>table1[[#This Row],[OB1 Corrugated W.]]+table1[[#This Row],[OB1 Rec.Cor.Board]]</f>
        <v>280</v>
      </c>
      <c r="AW131" s="1">
        <v>92</v>
      </c>
      <c r="AX131" s="1">
        <v>188</v>
      </c>
      <c r="AY131" s="1">
        <f>table1[[#This Row],[OB1 Polyst.W.]]+table1[[#This Row],[OB1 Rec.Polyst.W.]]</f>
        <v>0</v>
      </c>
      <c r="AZ131" s="1">
        <v>0</v>
      </c>
      <c r="BA131" s="1">
        <v>0</v>
      </c>
      <c r="BB131" s="1">
        <f>table1[[#This Row],[OB1 PET W.]]+table1[[#This Row],[OB1PetRecWeight]]</f>
        <v>0</v>
      </c>
      <c r="BC131" s="1">
        <v>0</v>
      </c>
      <c r="BD131" s="1">
        <v>0</v>
      </c>
      <c r="BE131" s="1">
        <f>table1[[#This Row],[OB1 Oth.Plast.W.]]+table1[[#This Row],[OB1 O.Plas.Rec.W.]]</f>
        <v>0</v>
      </c>
      <c r="BF131" s="1">
        <v>0</v>
      </c>
      <c r="BG131" s="1">
        <v>0</v>
      </c>
      <c r="BH131" s="1">
        <v>0</v>
      </c>
      <c r="BI131" s="1">
        <f>table1[[#This Row],[OB1 PP W.]]+table1[[#This Row],[OB1 PP Rec.W.]]</f>
        <v>0</v>
      </c>
      <c r="BJ131" s="1">
        <v>0</v>
      </c>
      <c r="BK131" s="1">
        <v>0</v>
      </c>
      <c r="BL131" s="1">
        <f>table1[[#This Row],[OB1 PS W.]]+table1[[#This Row],[OB1 PS Rec.W.]]</f>
        <v>0</v>
      </c>
      <c r="BM131" s="1">
        <v>0</v>
      </c>
      <c r="BN131" s="1">
        <v>0</v>
      </c>
      <c r="BO131" s="1">
        <f>table1[[#This Row],[OB1 PC W.]]+table1[[#This Row],[OB1 PC Rec.W.]]</f>
        <v>0</v>
      </c>
      <c r="BP131" s="1">
        <v>0</v>
      </c>
      <c r="BQ131" s="1">
        <v>0</v>
      </c>
      <c r="BR131" s="1">
        <f>table1[[#This Row],[OB1 LDPE W.]]+table1[[#This Row],[OB1 LDPE Rec.W.]]</f>
        <v>0</v>
      </c>
      <c r="BS131" s="1">
        <v>0</v>
      </c>
      <c r="BT131" s="1">
        <v>0</v>
      </c>
      <c r="BU131" s="1">
        <f>table1[[#This Row],[OB1 PVC W.]]+table1[[#This Row],[OB1 PVC Rec.W.]]</f>
        <v>0</v>
      </c>
      <c r="BV131" s="1">
        <v>0</v>
      </c>
      <c r="BW131" s="1">
        <v>0</v>
      </c>
      <c r="BX131" s="1">
        <f>table1[[#This Row],[OB1 HDPE W.]]+table1[[#This Row],[OB1 HDPE Rec.W.]]</f>
        <v>0</v>
      </c>
      <c r="BY131" s="1">
        <v>0</v>
      </c>
      <c r="BZ131" s="1">
        <v>0</v>
      </c>
      <c r="CA131" s="1">
        <f>table1[[#This Row],[OB1 EPS W.]]+table1[[#This Row],[OB1 EPS Rec.W.]]</f>
        <v>0</v>
      </c>
      <c r="CB131" s="1">
        <v>0</v>
      </c>
      <c r="CC131" s="1">
        <v>0</v>
      </c>
      <c r="CD131" s="1">
        <v>0</v>
      </c>
      <c r="CE131">
        <v>24</v>
      </c>
      <c r="CF131" s="1">
        <f>table1[[#This Row],[OB2 Paper/Board W]]+table1[[#This Row],[OB2 Rec.Pap/Board]]</f>
        <v>2</v>
      </c>
      <c r="CG131" s="1">
        <v>2</v>
      </c>
      <c r="CH131" s="1">
        <v>0</v>
      </c>
      <c r="CI131" s="1">
        <f>table1[[#This Row],[OB2 Corrugated W.]]+table1[[#This Row],[OB2 Rec.Cor.Board]]</f>
        <v>930</v>
      </c>
      <c r="CJ131" s="1">
        <v>307</v>
      </c>
      <c r="CK131" s="1">
        <v>623</v>
      </c>
      <c r="CL131" s="1">
        <f>table1[[#This Row],[OB2 Polyst.W.]]+table1[[#This Row],[OB2 Rec.Polyst.W.]]</f>
        <v>0</v>
      </c>
      <c r="CM131" s="1">
        <v>0</v>
      </c>
      <c r="CN131" s="1">
        <v>0</v>
      </c>
      <c r="CO131" s="1">
        <f>table1[[#This Row],[OB2 PET W.]]+table1[[#This Row],[OB2PetRecWeight]]</f>
        <v>0</v>
      </c>
      <c r="CP131" s="1">
        <v>0</v>
      </c>
      <c r="CQ131" s="1">
        <v>0</v>
      </c>
      <c r="CR131" s="1">
        <v>0</v>
      </c>
      <c r="CS131" s="1">
        <v>0</v>
      </c>
      <c r="CT131" s="1">
        <v>0</v>
      </c>
      <c r="CU131" s="1">
        <v>0</v>
      </c>
      <c r="CV131" s="1">
        <f>table1[[#This Row],[OB2 PP W.]]+table1[[#This Row],[OB2 PP Rec.W.]]</f>
        <v>0</v>
      </c>
      <c r="CW131" s="1">
        <v>0</v>
      </c>
      <c r="CX131" s="1">
        <v>0</v>
      </c>
      <c r="CY131" s="1">
        <f>table1[[#This Row],[OB2 PS W.]]+table1[[#This Row],[OB2 PS Rec.W.]]</f>
        <v>0</v>
      </c>
      <c r="CZ131" s="1">
        <v>0</v>
      </c>
      <c r="DA131" s="1">
        <v>0</v>
      </c>
      <c r="DB131" s="1">
        <f>table1[[#This Row],[OB2 PC W.]]+table1[[#This Row],[OB2 PC Rec.W.]]</f>
        <v>0</v>
      </c>
      <c r="DC131" s="1">
        <v>0</v>
      </c>
      <c r="DD131" s="1">
        <v>0</v>
      </c>
      <c r="DE131" s="1">
        <f>table1[[#This Row],[OB2 LDPE W.]]+table1[[#This Row],[OB2 LDPE Rec.W.]]</f>
        <v>0</v>
      </c>
      <c r="DF131" s="1">
        <v>0</v>
      </c>
      <c r="DG131" s="1">
        <v>0</v>
      </c>
      <c r="DH131" s="1">
        <f>table1[[#This Row],[OB2 PVC W.]]+table1[[#This Row],[OB2 PVC Rec.W.]]</f>
        <v>0</v>
      </c>
      <c r="DI131" s="1">
        <v>0</v>
      </c>
      <c r="DJ131" s="1">
        <v>0</v>
      </c>
      <c r="DK131" s="1">
        <f>table1[[#This Row],[OB2 HDPE W.]]+table1[[#This Row],[OB2 HDPE Rec.W.]]</f>
        <v>0</v>
      </c>
      <c r="DL131" s="1">
        <v>0</v>
      </c>
      <c r="DM131" s="1">
        <v>0</v>
      </c>
      <c r="DN131" s="1">
        <f>table1[[#This Row],[OB2 EPS W.]]+table1[[#This Row],[OB2 EPS Rec.W.]]</f>
        <v>0</v>
      </c>
      <c r="DO131" s="1">
        <v>0</v>
      </c>
      <c r="DP131" s="1">
        <v>0</v>
      </c>
      <c r="DQ131" s="1">
        <v>0</v>
      </c>
    </row>
    <row r="132" spans="1:121" x14ac:dyDescent="0.25">
      <c r="A132" s="1" t="s">
        <v>61</v>
      </c>
      <c r="B132" s="1" t="s">
        <v>10</v>
      </c>
      <c r="C132" t="s">
        <v>660</v>
      </c>
      <c r="D132" t="s">
        <v>661</v>
      </c>
      <c r="E132" t="s">
        <v>455</v>
      </c>
      <c r="F132" s="1" t="s">
        <v>279</v>
      </c>
      <c r="G132">
        <v>1</v>
      </c>
      <c r="H132" s="1">
        <f>table1[[#This Row],[Retail Paper/Board W]]+table1[[#This Row],[Retail Rec.Pap/Board]]</f>
        <v>1</v>
      </c>
      <c r="I132" s="1">
        <v>1</v>
      </c>
      <c r="J132" s="1">
        <v>0</v>
      </c>
      <c r="K132" s="1">
        <f>table1[[#This Row],[Ret.Corrugated W.]]+table1[[#This Row],[Retail Rec.Cor.Board]]</f>
        <v>135</v>
      </c>
      <c r="L132" s="1">
        <v>70</v>
      </c>
      <c r="M132" s="1">
        <v>65</v>
      </c>
      <c r="N132" s="1">
        <f>table1[[#This Row],[Retail Polyst.W.]]+table1[[#This Row],[Retail Rec.Polyst.W.]]</f>
        <v>0</v>
      </c>
      <c r="O132" s="1">
        <v>0</v>
      </c>
      <c r="P132" s="1">
        <v>0</v>
      </c>
      <c r="Q132" s="1">
        <f>table1[[#This Row],[Retail PET W.]]+table1[[#This Row],[RetPetRecWeight]]</f>
        <v>0</v>
      </c>
      <c r="R132" s="1">
        <v>0</v>
      </c>
      <c r="S132" s="1">
        <v>0</v>
      </c>
      <c r="T132" s="1">
        <f>table1[[#This Row],[Retail Oth.Plast.W.]]+table1[[#This Row],[Retail Rec.Plast.W.]]</f>
        <v>0</v>
      </c>
      <c r="U132" s="1">
        <v>0</v>
      </c>
      <c r="V132" s="1">
        <v>0</v>
      </c>
      <c r="W132" s="1">
        <v>0</v>
      </c>
      <c r="X132" s="1">
        <v>0</v>
      </c>
      <c r="Y132" s="1">
        <f>table1[[#This Row],[Retail PP W.]]+table1[[#This Row],[Retail PP Rec.W.]]</f>
        <v>0</v>
      </c>
      <c r="Z132" s="1">
        <v>0</v>
      </c>
      <c r="AA132" s="1">
        <v>0</v>
      </c>
      <c r="AB132" s="1">
        <f>table1[[#This Row],[Retail PS W.]]+table1[[#This Row],[Retail PS Rec.W.]]</f>
        <v>0</v>
      </c>
      <c r="AC132" s="1">
        <v>0</v>
      </c>
      <c r="AD132" s="1">
        <v>0</v>
      </c>
      <c r="AE132" s="1">
        <f>table1[[#This Row],[Retail PC W.]]+table1[[#This Row],[Retail PC Rec.W.]]</f>
        <v>0</v>
      </c>
      <c r="AF132" s="1">
        <v>0</v>
      </c>
      <c r="AG132" s="1">
        <v>0</v>
      </c>
      <c r="AH132" s="1">
        <f>table1[[#This Row],[Retail LDPE W.]]+table1[[#This Row],[Retail LDPE Rec.W.]]</f>
        <v>0</v>
      </c>
      <c r="AI132" s="1">
        <v>0</v>
      </c>
      <c r="AJ132" s="1">
        <v>0</v>
      </c>
      <c r="AK132" s="1">
        <f>table1[[#This Row],[Retail PVC W.]]+table1[[#This Row],[Retail PVC Rec.W.]]</f>
        <v>0</v>
      </c>
      <c r="AL132" s="1">
        <v>0</v>
      </c>
      <c r="AM132" s="1">
        <v>0</v>
      </c>
      <c r="AN132" s="1">
        <f>table1[[#This Row],[Retail HDPE W.]]+table1[[#This Row],[Retail HDPE Rec.W.]]</f>
        <v>0</v>
      </c>
      <c r="AO132" s="1">
        <v>0</v>
      </c>
      <c r="AP132" s="1">
        <v>0</v>
      </c>
      <c r="AQ132" s="1">
        <v>0</v>
      </c>
      <c r="AR132">
        <v>1</v>
      </c>
      <c r="AS132" s="1">
        <f>table1[[#This Row],[OB1 Paper/Board W]]+table1[[#This Row],[OB1 Rec.Pap/Board]]</f>
        <v>0</v>
      </c>
      <c r="AT132" s="1">
        <v>0</v>
      </c>
      <c r="AU132" s="1">
        <v>0</v>
      </c>
      <c r="AV132" s="1">
        <f>table1[[#This Row],[OB1 Corrugated W.]]+table1[[#This Row],[OB1 Rec.Cor.Board]]</f>
        <v>334</v>
      </c>
      <c r="AW132" s="1">
        <v>200</v>
      </c>
      <c r="AX132" s="1">
        <v>134</v>
      </c>
      <c r="AY132" s="1">
        <f>table1[[#This Row],[OB1 Polyst.W.]]+table1[[#This Row],[OB1 Rec.Polyst.W.]]</f>
        <v>0</v>
      </c>
      <c r="AZ132" s="1">
        <v>0</v>
      </c>
      <c r="BA132" s="1">
        <v>0</v>
      </c>
      <c r="BB132" s="1">
        <f>table1[[#This Row],[OB1 PET W.]]+table1[[#This Row],[OB1PetRecWeight]]</f>
        <v>0</v>
      </c>
      <c r="BC132" s="1">
        <v>0</v>
      </c>
      <c r="BD132" s="1">
        <v>0</v>
      </c>
      <c r="BE132" s="1">
        <f>table1[[#This Row],[OB1 Oth.Plast.W.]]+table1[[#This Row],[OB1 O.Plas.Rec.W.]]</f>
        <v>0</v>
      </c>
      <c r="BF132" s="1">
        <v>0</v>
      </c>
      <c r="BG132" s="1">
        <v>0</v>
      </c>
      <c r="BH132" s="1">
        <v>0</v>
      </c>
      <c r="BI132" s="1">
        <f>table1[[#This Row],[OB1 PP W.]]+table1[[#This Row],[OB1 PP Rec.W.]]</f>
        <v>0</v>
      </c>
      <c r="BJ132" s="1">
        <v>0</v>
      </c>
      <c r="BK132" s="1">
        <v>0</v>
      </c>
      <c r="BL132" s="1">
        <f>table1[[#This Row],[OB1 PS W.]]+table1[[#This Row],[OB1 PS Rec.W.]]</f>
        <v>0</v>
      </c>
      <c r="BM132" s="1">
        <v>0</v>
      </c>
      <c r="BN132" s="1">
        <v>0</v>
      </c>
      <c r="BO132" s="1">
        <f>table1[[#This Row],[OB1 PC W.]]+table1[[#This Row],[OB1 PC Rec.W.]]</f>
        <v>0</v>
      </c>
      <c r="BP132" s="1">
        <v>0</v>
      </c>
      <c r="BQ132" s="1">
        <v>0</v>
      </c>
      <c r="BR132" s="1">
        <f>table1[[#This Row],[OB1 LDPE W.]]+table1[[#This Row],[OB1 LDPE Rec.W.]]</f>
        <v>0</v>
      </c>
      <c r="BS132" s="1">
        <v>0</v>
      </c>
      <c r="BT132" s="1">
        <v>0</v>
      </c>
      <c r="BU132" s="1">
        <f>table1[[#This Row],[OB1 PVC W.]]+table1[[#This Row],[OB1 PVC Rec.W.]]</f>
        <v>0</v>
      </c>
      <c r="BV132" s="1">
        <v>0</v>
      </c>
      <c r="BW132" s="1">
        <v>0</v>
      </c>
      <c r="BX132" s="1">
        <f>table1[[#This Row],[OB1 HDPE W.]]+table1[[#This Row],[OB1 HDPE Rec.W.]]</f>
        <v>0</v>
      </c>
      <c r="BY132" s="1">
        <v>0</v>
      </c>
      <c r="BZ132" s="1">
        <v>0</v>
      </c>
      <c r="CA132" s="1">
        <f>table1[[#This Row],[OB1 EPS W.]]+table1[[#This Row],[OB1 EPS Rec.W.]]</f>
        <v>0</v>
      </c>
      <c r="CB132" s="1">
        <v>0</v>
      </c>
      <c r="CC132" s="1">
        <v>0</v>
      </c>
      <c r="CD132" s="1">
        <v>0</v>
      </c>
      <c r="CE132">
        <v>12</v>
      </c>
      <c r="CF132" s="1">
        <f>table1[[#This Row],[OB2 Paper/Board W]]+table1[[#This Row],[OB2 Rec.Pap/Board]]</f>
        <v>2</v>
      </c>
      <c r="CG132" s="1">
        <v>2</v>
      </c>
      <c r="CH132" s="1">
        <v>0</v>
      </c>
      <c r="CI132" s="1">
        <f>table1[[#This Row],[OB2 Corrugated W.]]+table1[[#This Row],[OB2 Rec.Cor.Board]]</f>
        <v>1269</v>
      </c>
      <c r="CJ132" s="1">
        <v>760</v>
      </c>
      <c r="CK132" s="1">
        <v>509</v>
      </c>
      <c r="CL132" s="1">
        <f>table1[[#This Row],[OB2 Polyst.W.]]+table1[[#This Row],[OB2 Rec.Polyst.W.]]</f>
        <v>0</v>
      </c>
      <c r="CM132" s="1">
        <v>0</v>
      </c>
      <c r="CN132" s="1">
        <v>0</v>
      </c>
      <c r="CO132" s="1">
        <f>table1[[#This Row],[OB2 PET W.]]+table1[[#This Row],[OB2PetRecWeight]]</f>
        <v>0</v>
      </c>
      <c r="CP132" s="1">
        <v>0</v>
      </c>
      <c r="CQ132" s="1">
        <v>0</v>
      </c>
      <c r="CR132" s="1">
        <v>0</v>
      </c>
      <c r="CS132" s="1">
        <v>0</v>
      </c>
      <c r="CT132" s="1">
        <v>0</v>
      </c>
      <c r="CU132" s="1">
        <v>0</v>
      </c>
      <c r="CV132" s="1">
        <f>table1[[#This Row],[OB2 PP W.]]+table1[[#This Row],[OB2 PP Rec.W.]]</f>
        <v>0</v>
      </c>
      <c r="CW132" s="1">
        <v>0</v>
      </c>
      <c r="CX132" s="1">
        <v>0</v>
      </c>
      <c r="CY132" s="1">
        <f>table1[[#This Row],[OB2 PS W.]]+table1[[#This Row],[OB2 PS Rec.W.]]</f>
        <v>0</v>
      </c>
      <c r="CZ132" s="1">
        <v>0</v>
      </c>
      <c r="DA132" s="1">
        <v>0</v>
      </c>
      <c r="DB132" s="1">
        <f>table1[[#This Row],[OB2 PC W.]]+table1[[#This Row],[OB2 PC Rec.W.]]</f>
        <v>0</v>
      </c>
      <c r="DC132" s="1">
        <v>0</v>
      </c>
      <c r="DD132" s="1">
        <v>0</v>
      </c>
      <c r="DE132" s="1">
        <f>table1[[#This Row],[OB2 LDPE W.]]+table1[[#This Row],[OB2 LDPE Rec.W.]]</f>
        <v>0</v>
      </c>
      <c r="DF132" s="1">
        <v>0</v>
      </c>
      <c r="DG132" s="1">
        <v>0</v>
      </c>
      <c r="DH132" s="1">
        <f>table1[[#This Row],[OB2 PVC W.]]+table1[[#This Row],[OB2 PVC Rec.W.]]</f>
        <v>0</v>
      </c>
      <c r="DI132" s="1">
        <v>0</v>
      </c>
      <c r="DJ132" s="1">
        <v>0</v>
      </c>
      <c r="DK132" s="1">
        <f>table1[[#This Row],[OB2 HDPE W.]]+table1[[#This Row],[OB2 HDPE Rec.W.]]</f>
        <v>0</v>
      </c>
      <c r="DL132" s="1">
        <v>0</v>
      </c>
      <c r="DM132" s="1">
        <v>0</v>
      </c>
      <c r="DN132" s="1">
        <f>table1[[#This Row],[OB2 EPS W.]]+table1[[#This Row],[OB2 EPS Rec.W.]]</f>
        <v>0</v>
      </c>
      <c r="DO132" s="1">
        <v>0</v>
      </c>
      <c r="DP132" s="1">
        <v>0</v>
      </c>
      <c r="DQ132" s="1">
        <v>0</v>
      </c>
    </row>
    <row r="133" spans="1:121" x14ac:dyDescent="0.25">
      <c r="A133" s="1" t="s">
        <v>62</v>
      </c>
      <c r="B133" s="1" t="s">
        <v>8</v>
      </c>
      <c r="C133" t="s">
        <v>662</v>
      </c>
      <c r="D133" t="s">
        <v>663</v>
      </c>
      <c r="E133" t="s">
        <v>455</v>
      </c>
      <c r="F133" s="1" t="s">
        <v>279</v>
      </c>
      <c r="G133">
        <v>1</v>
      </c>
      <c r="H133" s="1">
        <f>table1[[#This Row],[Retail Paper/Board W]]+table1[[#This Row],[Retail Rec.Pap/Board]]</f>
        <v>1</v>
      </c>
      <c r="I133" s="1">
        <v>1</v>
      </c>
      <c r="J133" s="1">
        <v>0</v>
      </c>
      <c r="K133" s="1">
        <f>table1[[#This Row],[Ret.Corrugated W.]]+table1[[#This Row],[Retail Rec.Cor.Board]]</f>
        <v>135</v>
      </c>
      <c r="L133" s="1">
        <v>70</v>
      </c>
      <c r="M133" s="1">
        <v>65</v>
      </c>
      <c r="N133" s="1">
        <f>table1[[#This Row],[Retail Polyst.W.]]+table1[[#This Row],[Retail Rec.Polyst.W.]]</f>
        <v>0</v>
      </c>
      <c r="O133" s="1">
        <v>0</v>
      </c>
      <c r="P133" s="1">
        <v>0</v>
      </c>
      <c r="Q133" s="1">
        <f>table1[[#This Row],[Retail PET W.]]+table1[[#This Row],[RetPetRecWeight]]</f>
        <v>0</v>
      </c>
      <c r="R133" s="1">
        <v>0</v>
      </c>
      <c r="S133" s="1">
        <v>0</v>
      </c>
      <c r="T133" s="1">
        <f>table1[[#This Row],[Retail Oth.Plast.W.]]+table1[[#This Row],[Retail Rec.Plast.W.]]</f>
        <v>0</v>
      </c>
      <c r="U133" s="1">
        <v>0</v>
      </c>
      <c r="V133" s="1">
        <v>0</v>
      </c>
      <c r="W133" s="1">
        <v>0</v>
      </c>
      <c r="X133" s="1">
        <v>0</v>
      </c>
      <c r="Y133" s="1">
        <f>table1[[#This Row],[Retail PP W.]]+table1[[#This Row],[Retail PP Rec.W.]]</f>
        <v>0</v>
      </c>
      <c r="Z133" s="1">
        <v>0</v>
      </c>
      <c r="AA133" s="1">
        <v>0</v>
      </c>
      <c r="AB133" s="1">
        <f>table1[[#This Row],[Retail PS W.]]+table1[[#This Row],[Retail PS Rec.W.]]</f>
        <v>0</v>
      </c>
      <c r="AC133" s="1">
        <v>0</v>
      </c>
      <c r="AD133" s="1">
        <v>0</v>
      </c>
      <c r="AE133" s="1">
        <f>table1[[#This Row],[Retail PC W.]]+table1[[#This Row],[Retail PC Rec.W.]]</f>
        <v>0</v>
      </c>
      <c r="AF133" s="1">
        <v>0</v>
      </c>
      <c r="AG133" s="1">
        <v>0</v>
      </c>
      <c r="AH133" s="1">
        <f>table1[[#This Row],[Retail LDPE W.]]+table1[[#This Row],[Retail LDPE Rec.W.]]</f>
        <v>0</v>
      </c>
      <c r="AI133" s="1">
        <v>0</v>
      </c>
      <c r="AJ133" s="1">
        <v>0</v>
      </c>
      <c r="AK133" s="1">
        <f>table1[[#This Row],[Retail PVC W.]]+table1[[#This Row],[Retail PVC Rec.W.]]</f>
        <v>0</v>
      </c>
      <c r="AL133" s="1">
        <v>0</v>
      </c>
      <c r="AM133" s="1">
        <v>0</v>
      </c>
      <c r="AN133" s="1">
        <f>table1[[#This Row],[Retail HDPE W.]]+table1[[#This Row],[Retail HDPE Rec.W.]]</f>
        <v>0</v>
      </c>
      <c r="AO133" s="1">
        <v>0</v>
      </c>
      <c r="AP133" s="1">
        <v>0</v>
      </c>
      <c r="AQ133" s="1">
        <v>0</v>
      </c>
      <c r="AR133">
        <v>1</v>
      </c>
      <c r="AS133" s="1">
        <f>table1[[#This Row],[OB1 Paper/Board W]]+table1[[#This Row],[OB1 Rec.Pap/Board]]</f>
        <v>0</v>
      </c>
      <c r="AT133" s="1">
        <v>0</v>
      </c>
      <c r="AU133" s="1">
        <v>0</v>
      </c>
      <c r="AV133" s="1">
        <f>table1[[#This Row],[OB1 Corrugated W.]]+table1[[#This Row],[OB1 Rec.Cor.Board]]</f>
        <v>334</v>
      </c>
      <c r="AW133" s="1">
        <v>200</v>
      </c>
      <c r="AX133" s="1">
        <v>134</v>
      </c>
      <c r="AY133" s="1">
        <f>table1[[#This Row],[OB1 Polyst.W.]]+table1[[#This Row],[OB1 Rec.Polyst.W.]]</f>
        <v>0</v>
      </c>
      <c r="AZ133" s="1">
        <v>0</v>
      </c>
      <c r="BA133" s="1">
        <v>0</v>
      </c>
      <c r="BB133" s="1">
        <f>table1[[#This Row],[OB1 PET W.]]+table1[[#This Row],[OB1PetRecWeight]]</f>
        <v>0</v>
      </c>
      <c r="BC133" s="1">
        <v>0</v>
      </c>
      <c r="BD133" s="1">
        <v>0</v>
      </c>
      <c r="BE133" s="1">
        <f>table1[[#This Row],[OB1 Oth.Plast.W.]]+table1[[#This Row],[OB1 O.Plas.Rec.W.]]</f>
        <v>0</v>
      </c>
      <c r="BF133" s="1">
        <v>0</v>
      </c>
      <c r="BG133" s="1">
        <v>0</v>
      </c>
      <c r="BH133" s="1">
        <v>0</v>
      </c>
      <c r="BI133" s="1">
        <f>table1[[#This Row],[OB1 PP W.]]+table1[[#This Row],[OB1 PP Rec.W.]]</f>
        <v>0</v>
      </c>
      <c r="BJ133" s="1">
        <v>0</v>
      </c>
      <c r="BK133" s="1">
        <v>0</v>
      </c>
      <c r="BL133" s="1">
        <f>table1[[#This Row],[OB1 PS W.]]+table1[[#This Row],[OB1 PS Rec.W.]]</f>
        <v>0</v>
      </c>
      <c r="BM133" s="1">
        <v>0</v>
      </c>
      <c r="BN133" s="1">
        <v>0</v>
      </c>
      <c r="BO133" s="1">
        <f>table1[[#This Row],[OB1 PC W.]]+table1[[#This Row],[OB1 PC Rec.W.]]</f>
        <v>0</v>
      </c>
      <c r="BP133" s="1">
        <v>0</v>
      </c>
      <c r="BQ133" s="1">
        <v>0</v>
      </c>
      <c r="BR133" s="1">
        <f>table1[[#This Row],[OB1 LDPE W.]]+table1[[#This Row],[OB1 LDPE Rec.W.]]</f>
        <v>0</v>
      </c>
      <c r="BS133" s="1">
        <v>0</v>
      </c>
      <c r="BT133" s="1">
        <v>0</v>
      </c>
      <c r="BU133" s="1">
        <f>table1[[#This Row],[OB1 PVC W.]]+table1[[#This Row],[OB1 PVC Rec.W.]]</f>
        <v>0</v>
      </c>
      <c r="BV133" s="1">
        <v>0</v>
      </c>
      <c r="BW133" s="1">
        <v>0</v>
      </c>
      <c r="BX133" s="1">
        <f>table1[[#This Row],[OB1 HDPE W.]]+table1[[#This Row],[OB1 HDPE Rec.W.]]</f>
        <v>0</v>
      </c>
      <c r="BY133" s="1">
        <v>0</v>
      </c>
      <c r="BZ133" s="1">
        <v>0</v>
      </c>
      <c r="CA133" s="1">
        <f>table1[[#This Row],[OB1 EPS W.]]+table1[[#This Row],[OB1 EPS Rec.W.]]</f>
        <v>0</v>
      </c>
      <c r="CB133" s="1">
        <v>0</v>
      </c>
      <c r="CC133" s="1">
        <v>0</v>
      </c>
      <c r="CD133" s="1">
        <v>0</v>
      </c>
      <c r="CE133">
        <v>12</v>
      </c>
      <c r="CF133" s="1">
        <f>table1[[#This Row],[OB2 Paper/Board W]]+table1[[#This Row],[OB2 Rec.Pap/Board]]</f>
        <v>2</v>
      </c>
      <c r="CG133" s="1">
        <v>2</v>
      </c>
      <c r="CH133" s="1">
        <v>0</v>
      </c>
      <c r="CI133" s="1">
        <f>table1[[#This Row],[OB2 Corrugated W.]]+table1[[#This Row],[OB2 Rec.Cor.Board]]</f>
        <v>1269</v>
      </c>
      <c r="CJ133" s="1">
        <v>760</v>
      </c>
      <c r="CK133" s="1">
        <v>509</v>
      </c>
      <c r="CL133" s="1">
        <f>table1[[#This Row],[OB2 Polyst.W.]]+table1[[#This Row],[OB2 Rec.Polyst.W.]]</f>
        <v>0</v>
      </c>
      <c r="CM133" s="1">
        <v>0</v>
      </c>
      <c r="CN133" s="1">
        <v>0</v>
      </c>
      <c r="CO133" s="1">
        <f>table1[[#This Row],[OB2 PET W.]]+table1[[#This Row],[OB2PetRecWeight]]</f>
        <v>0</v>
      </c>
      <c r="CP133" s="1">
        <v>0</v>
      </c>
      <c r="CQ133" s="1">
        <v>0</v>
      </c>
      <c r="CR133" s="1">
        <v>0</v>
      </c>
      <c r="CS133" s="1">
        <v>0</v>
      </c>
      <c r="CT133" s="1">
        <v>0</v>
      </c>
      <c r="CU133" s="1">
        <v>0</v>
      </c>
      <c r="CV133" s="1">
        <f>table1[[#This Row],[OB2 PP W.]]+table1[[#This Row],[OB2 PP Rec.W.]]</f>
        <v>0</v>
      </c>
      <c r="CW133" s="1">
        <v>0</v>
      </c>
      <c r="CX133" s="1">
        <v>0</v>
      </c>
      <c r="CY133" s="1">
        <f>table1[[#This Row],[OB2 PS W.]]+table1[[#This Row],[OB2 PS Rec.W.]]</f>
        <v>0</v>
      </c>
      <c r="CZ133" s="1">
        <v>0</v>
      </c>
      <c r="DA133" s="1">
        <v>0</v>
      </c>
      <c r="DB133" s="1">
        <f>table1[[#This Row],[OB2 PC W.]]+table1[[#This Row],[OB2 PC Rec.W.]]</f>
        <v>0</v>
      </c>
      <c r="DC133" s="1">
        <v>0</v>
      </c>
      <c r="DD133" s="1">
        <v>0</v>
      </c>
      <c r="DE133" s="1">
        <f>table1[[#This Row],[OB2 LDPE W.]]+table1[[#This Row],[OB2 LDPE Rec.W.]]</f>
        <v>0</v>
      </c>
      <c r="DF133" s="1">
        <v>0</v>
      </c>
      <c r="DG133" s="1">
        <v>0</v>
      </c>
      <c r="DH133" s="1">
        <f>table1[[#This Row],[OB2 PVC W.]]+table1[[#This Row],[OB2 PVC Rec.W.]]</f>
        <v>0</v>
      </c>
      <c r="DI133" s="1">
        <v>0</v>
      </c>
      <c r="DJ133" s="1">
        <v>0</v>
      </c>
      <c r="DK133" s="1">
        <f>table1[[#This Row],[OB2 HDPE W.]]+table1[[#This Row],[OB2 HDPE Rec.W.]]</f>
        <v>0</v>
      </c>
      <c r="DL133" s="1">
        <v>0</v>
      </c>
      <c r="DM133" s="1">
        <v>0</v>
      </c>
      <c r="DN133" s="1">
        <f>table1[[#This Row],[OB2 EPS W.]]+table1[[#This Row],[OB2 EPS Rec.W.]]</f>
        <v>0</v>
      </c>
      <c r="DO133" s="1">
        <v>0</v>
      </c>
      <c r="DP133" s="1">
        <v>0</v>
      </c>
      <c r="DQ133" s="1">
        <v>0</v>
      </c>
    </row>
    <row r="134" spans="1:121" x14ac:dyDescent="0.25">
      <c r="A134" s="1" t="s">
        <v>63</v>
      </c>
      <c r="B134" s="1" t="s">
        <v>9</v>
      </c>
      <c r="C134" t="s">
        <v>664</v>
      </c>
      <c r="D134" t="s">
        <v>665</v>
      </c>
      <c r="E134" t="s">
        <v>455</v>
      </c>
      <c r="F134" s="1" t="s">
        <v>279</v>
      </c>
      <c r="G134">
        <v>1</v>
      </c>
      <c r="H134" s="1">
        <f>table1[[#This Row],[Retail Paper/Board W]]+table1[[#This Row],[Retail Rec.Pap/Board]]</f>
        <v>0</v>
      </c>
      <c r="I134" s="1">
        <v>0</v>
      </c>
      <c r="J134" s="1">
        <v>0</v>
      </c>
      <c r="K134" s="1">
        <f>table1[[#This Row],[Ret.Corrugated W.]]+table1[[#This Row],[Retail Rec.Cor.Board]]</f>
        <v>181</v>
      </c>
      <c r="L134" s="1">
        <v>94</v>
      </c>
      <c r="M134" s="1">
        <v>87</v>
      </c>
      <c r="N134" s="1">
        <f>table1[[#This Row],[Retail Polyst.W.]]+table1[[#This Row],[Retail Rec.Polyst.W.]]</f>
        <v>0</v>
      </c>
      <c r="O134" s="1">
        <v>0</v>
      </c>
      <c r="P134" s="1">
        <v>0</v>
      </c>
      <c r="Q134" s="1">
        <f>table1[[#This Row],[Retail PET W.]]+table1[[#This Row],[RetPetRecWeight]]</f>
        <v>0</v>
      </c>
      <c r="R134" s="1">
        <v>0</v>
      </c>
      <c r="S134" s="1">
        <v>0</v>
      </c>
      <c r="T134" s="1">
        <f>table1[[#This Row],[Retail Oth.Plast.W.]]+table1[[#This Row],[Retail Rec.Plast.W.]]</f>
        <v>0</v>
      </c>
      <c r="U134" s="1">
        <v>0</v>
      </c>
      <c r="V134" s="1">
        <v>0</v>
      </c>
      <c r="W134" s="1">
        <v>0</v>
      </c>
      <c r="X134" s="1">
        <v>0</v>
      </c>
      <c r="Y134" s="1">
        <f>table1[[#This Row],[Retail PP W.]]+table1[[#This Row],[Retail PP Rec.W.]]</f>
        <v>0</v>
      </c>
      <c r="Z134" s="1">
        <v>0</v>
      </c>
      <c r="AA134" s="1">
        <v>0</v>
      </c>
      <c r="AB134" s="1">
        <f>table1[[#This Row],[Retail PS W.]]+table1[[#This Row],[Retail PS Rec.W.]]</f>
        <v>0</v>
      </c>
      <c r="AC134" s="1">
        <v>0</v>
      </c>
      <c r="AD134" s="1">
        <v>0</v>
      </c>
      <c r="AE134" s="1">
        <f>table1[[#This Row],[Retail PC W.]]+table1[[#This Row],[Retail PC Rec.W.]]</f>
        <v>0</v>
      </c>
      <c r="AF134" s="1">
        <v>0</v>
      </c>
      <c r="AG134" s="1">
        <v>0</v>
      </c>
      <c r="AH134" s="1">
        <f>table1[[#This Row],[Retail LDPE W.]]+table1[[#This Row],[Retail LDPE Rec.W.]]</f>
        <v>0</v>
      </c>
      <c r="AI134" s="1">
        <v>0</v>
      </c>
      <c r="AJ134" s="1">
        <v>0</v>
      </c>
      <c r="AK134" s="1">
        <f>table1[[#This Row],[Retail PVC W.]]+table1[[#This Row],[Retail PVC Rec.W.]]</f>
        <v>0</v>
      </c>
      <c r="AL134" s="1">
        <v>0</v>
      </c>
      <c r="AM134" s="1">
        <v>0</v>
      </c>
      <c r="AN134" s="1">
        <f>table1[[#This Row],[Retail HDPE W.]]+table1[[#This Row],[Retail HDPE Rec.W.]]</f>
        <v>0</v>
      </c>
      <c r="AO134" s="1">
        <v>0</v>
      </c>
      <c r="AP134" s="1">
        <v>0</v>
      </c>
      <c r="AQ134" s="1">
        <v>0</v>
      </c>
      <c r="AR134">
        <v>1</v>
      </c>
      <c r="AS134" s="1">
        <f>table1[[#This Row],[OB1 Paper/Board W]]+table1[[#This Row],[OB1 Rec.Pap/Board]]</f>
        <v>0</v>
      </c>
      <c r="AT134" s="1">
        <v>0</v>
      </c>
      <c r="AU134" s="1">
        <v>0</v>
      </c>
      <c r="AV134" s="1">
        <f>table1[[#This Row],[OB1 Corrugated W.]]+table1[[#This Row],[OB1 Rec.Cor.Board]]</f>
        <v>281</v>
      </c>
      <c r="AW134" s="1">
        <v>168</v>
      </c>
      <c r="AX134" s="1">
        <v>113</v>
      </c>
      <c r="AY134" s="1">
        <f>table1[[#This Row],[OB1 Polyst.W.]]+table1[[#This Row],[OB1 Rec.Polyst.W.]]</f>
        <v>0</v>
      </c>
      <c r="AZ134" s="1">
        <v>0</v>
      </c>
      <c r="BA134" s="1">
        <v>0</v>
      </c>
      <c r="BB134" s="1">
        <f>table1[[#This Row],[OB1 PET W.]]+table1[[#This Row],[OB1PetRecWeight]]</f>
        <v>0</v>
      </c>
      <c r="BC134" s="1">
        <v>0</v>
      </c>
      <c r="BD134" s="1">
        <v>0</v>
      </c>
      <c r="BE134" s="1">
        <f>table1[[#This Row],[OB1 Oth.Plast.W.]]+table1[[#This Row],[OB1 O.Plas.Rec.W.]]</f>
        <v>0</v>
      </c>
      <c r="BF134" s="1">
        <v>0</v>
      </c>
      <c r="BG134" s="1">
        <v>0</v>
      </c>
      <c r="BH134" s="1">
        <v>0</v>
      </c>
      <c r="BI134" s="1">
        <f>table1[[#This Row],[OB1 PP W.]]+table1[[#This Row],[OB1 PP Rec.W.]]</f>
        <v>0</v>
      </c>
      <c r="BJ134" s="1">
        <v>0</v>
      </c>
      <c r="BK134" s="1">
        <v>0</v>
      </c>
      <c r="BL134" s="1">
        <f>table1[[#This Row],[OB1 PS W.]]+table1[[#This Row],[OB1 PS Rec.W.]]</f>
        <v>0</v>
      </c>
      <c r="BM134" s="1">
        <v>0</v>
      </c>
      <c r="BN134" s="1">
        <v>0</v>
      </c>
      <c r="BO134" s="1">
        <f>table1[[#This Row],[OB1 PC W.]]+table1[[#This Row],[OB1 PC Rec.W.]]</f>
        <v>0</v>
      </c>
      <c r="BP134" s="1">
        <v>0</v>
      </c>
      <c r="BQ134" s="1">
        <v>0</v>
      </c>
      <c r="BR134" s="1">
        <f>table1[[#This Row],[OB1 LDPE W.]]+table1[[#This Row],[OB1 LDPE Rec.W.]]</f>
        <v>0</v>
      </c>
      <c r="BS134" s="1">
        <v>0</v>
      </c>
      <c r="BT134" s="1">
        <v>0</v>
      </c>
      <c r="BU134" s="1">
        <f>table1[[#This Row],[OB1 PVC W.]]+table1[[#This Row],[OB1 PVC Rec.W.]]</f>
        <v>0</v>
      </c>
      <c r="BV134" s="1">
        <v>0</v>
      </c>
      <c r="BW134" s="1">
        <v>0</v>
      </c>
      <c r="BX134" s="1">
        <f>table1[[#This Row],[OB1 HDPE W.]]+table1[[#This Row],[OB1 HDPE Rec.W.]]</f>
        <v>0</v>
      </c>
      <c r="BY134" s="1">
        <v>0</v>
      </c>
      <c r="BZ134" s="1">
        <v>0</v>
      </c>
      <c r="CA134" s="1">
        <f>table1[[#This Row],[OB1 EPS W.]]+table1[[#This Row],[OB1 EPS Rec.W.]]</f>
        <v>0</v>
      </c>
      <c r="CB134" s="1">
        <v>0</v>
      </c>
      <c r="CC134" s="1">
        <v>0</v>
      </c>
      <c r="CD134" s="1">
        <v>0</v>
      </c>
      <c r="CE134">
        <v>6</v>
      </c>
      <c r="CF134" s="1">
        <f>table1[[#This Row],[OB2 Paper/Board W]]+table1[[#This Row],[OB2 Rec.Pap/Board]]</f>
        <v>2</v>
      </c>
      <c r="CG134" s="1">
        <v>2</v>
      </c>
      <c r="CH134" s="1">
        <v>0</v>
      </c>
      <c r="CI134" s="1">
        <f>table1[[#This Row],[OB2 Corrugated W.]]+table1[[#This Row],[OB2 Rec.Cor.Board]]</f>
        <v>897</v>
      </c>
      <c r="CJ134" s="1">
        <v>537</v>
      </c>
      <c r="CK134" s="1">
        <v>360</v>
      </c>
      <c r="CL134" s="1">
        <f>table1[[#This Row],[OB2 Polyst.W.]]+table1[[#This Row],[OB2 Rec.Polyst.W.]]</f>
        <v>0</v>
      </c>
      <c r="CM134" s="1">
        <v>0</v>
      </c>
      <c r="CN134" s="1">
        <v>0</v>
      </c>
      <c r="CO134" s="1">
        <f>table1[[#This Row],[OB2 PET W.]]+table1[[#This Row],[OB2PetRecWeight]]</f>
        <v>0</v>
      </c>
      <c r="CP134" s="1">
        <v>0</v>
      </c>
      <c r="CQ134" s="1">
        <v>0</v>
      </c>
      <c r="CR134" s="1">
        <v>0</v>
      </c>
      <c r="CS134" s="1">
        <v>0</v>
      </c>
      <c r="CT134" s="1">
        <v>0</v>
      </c>
      <c r="CU134" s="1">
        <v>0</v>
      </c>
      <c r="CV134" s="1">
        <f>table1[[#This Row],[OB2 PP W.]]+table1[[#This Row],[OB2 PP Rec.W.]]</f>
        <v>0</v>
      </c>
      <c r="CW134" s="1">
        <v>0</v>
      </c>
      <c r="CX134" s="1">
        <v>0</v>
      </c>
      <c r="CY134" s="1">
        <f>table1[[#This Row],[OB2 PS W.]]+table1[[#This Row],[OB2 PS Rec.W.]]</f>
        <v>0</v>
      </c>
      <c r="CZ134" s="1">
        <v>0</v>
      </c>
      <c r="DA134" s="1">
        <v>0</v>
      </c>
      <c r="DB134" s="1">
        <f>table1[[#This Row],[OB2 PC W.]]+table1[[#This Row],[OB2 PC Rec.W.]]</f>
        <v>0</v>
      </c>
      <c r="DC134" s="1">
        <v>0</v>
      </c>
      <c r="DD134" s="1">
        <v>0</v>
      </c>
      <c r="DE134" s="1">
        <f>table1[[#This Row],[OB2 LDPE W.]]+table1[[#This Row],[OB2 LDPE Rec.W.]]</f>
        <v>0</v>
      </c>
      <c r="DF134" s="1">
        <v>0</v>
      </c>
      <c r="DG134" s="1">
        <v>0</v>
      </c>
      <c r="DH134" s="1">
        <f>table1[[#This Row],[OB2 PVC W.]]+table1[[#This Row],[OB2 PVC Rec.W.]]</f>
        <v>0</v>
      </c>
      <c r="DI134" s="1">
        <v>0</v>
      </c>
      <c r="DJ134" s="1">
        <v>0</v>
      </c>
      <c r="DK134" s="1">
        <f>table1[[#This Row],[OB2 HDPE W.]]+table1[[#This Row],[OB2 HDPE Rec.W.]]</f>
        <v>0</v>
      </c>
      <c r="DL134" s="1">
        <v>0</v>
      </c>
      <c r="DM134" s="1">
        <v>0</v>
      </c>
      <c r="DN134" s="1">
        <f>table1[[#This Row],[OB2 EPS W.]]+table1[[#This Row],[OB2 EPS Rec.W.]]</f>
        <v>0</v>
      </c>
      <c r="DO134" s="1">
        <v>0</v>
      </c>
      <c r="DP134" s="1">
        <v>0</v>
      </c>
      <c r="DQ134" s="1">
        <v>0</v>
      </c>
    </row>
    <row r="135" spans="1:121" x14ac:dyDescent="0.25">
      <c r="A135" s="1" t="s">
        <v>64</v>
      </c>
      <c r="B135" s="1" t="s">
        <v>7</v>
      </c>
      <c r="C135" t="s">
        <v>666</v>
      </c>
      <c r="D135" t="s">
        <v>667</v>
      </c>
      <c r="E135" t="s">
        <v>455</v>
      </c>
      <c r="F135" s="1" t="s">
        <v>279</v>
      </c>
      <c r="G135">
        <v>1</v>
      </c>
      <c r="H135" s="1">
        <f>table1[[#This Row],[Retail Paper/Board W]]+table1[[#This Row],[Retail Rec.Pap/Board]]</f>
        <v>13</v>
      </c>
      <c r="I135" s="1">
        <v>13</v>
      </c>
      <c r="J135" s="1">
        <v>0</v>
      </c>
      <c r="K135" s="1">
        <f>table1[[#This Row],[Ret.Corrugated W.]]+table1[[#This Row],[Retail Rec.Cor.Board]]</f>
        <v>347</v>
      </c>
      <c r="L135" s="1">
        <v>180</v>
      </c>
      <c r="M135" s="1">
        <v>167</v>
      </c>
      <c r="N135" s="1">
        <f>table1[[#This Row],[Retail Polyst.W.]]+table1[[#This Row],[Retail Rec.Polyst.W.]]</f>
        <v>0</v>
      </c>
      <c r="O135" s="1">
        <v>0</v>
      </c>
      <c r="P135" s="1">
        <v>0</v>
      </c>
      <c r="Q135" s="1">
        <f>table1[[#This Row],[Retail PET W.]]+table1[[#This Row],[RetPetRecWeight]]</f>
        <v>0</v>
      </c>
      <c r="R135" s="1">
        <v>0</v>
      </c>
      <c r="S135" s="1">
        <v>0</v>
      </c>
      <c r="T135" s="1">
        <f>table1[[#This Row],[Retail Oth.Plast.W.]]+table1[[#This Row],[Retail Rec.Plast.W.]]</f>
        <v>0</v>
      </c>
      <c r="U135" s="1">
        <v>0</v>
      </c>
      <c r="V135" s="1">
        <v>0</v>
      </c>
      <c r="W135" s="1">
        <v>0</v>
      </c>
      <c r="X135" s="1">
        <v>0</v>
      </c>
      <c r="Y135" s="1">
        <f>table1[[#This Row],[Retail PP W.]]+table1[[#This Row],[Retail PP Rec.W.]]</f>
        <v>0</v>
      </c>
      <c r="Z135" s="1">
        <v>0</v>
      </c>
      <c r="AA135" s="1">
        <v>0</v>
      </c>
      <c r="AB135" s="1">
        <f>table1[[#This Row],[Retail PS W.]]+table1[[#This Row],[Retail PS Rec.W.]]</f>
        <v>0</v>
      </c>
      <c r="AC135" s="1">
        <v>0</v>
      </c>
      <c r="AD135" s="1">
        <v>0</v>
      </c>
      <c r="AE135" s="1">
        <f>table1[[#This Row],[Retail PC W.]]+table1[[#This Row],[Retail PC Rec.W.]]</f>
        <v>0</v>
      </c>
      <c r="AF135" s="1">
        <v>0</v>
      </c>
      <c r="AG135" s="1">
        <v>0</v>
      </c>
      <c r="AH135" s="1">
        <f>table1[[#This Row],[Retail LDPE W.]]+table1[[#This Row],[Retail LDPE Rec.W.]]</f>
        <v>0</v>
      </c>
      <c r="AI135" s="1">
        <v>0</v>
      </c>
      <c r="AJ135" s="1">
        <v>0</v>
      </c>
      <c r="AK135" s="1">
        <f>table1[[#This Row],[Retail PVC W.]]+table1[[#This Row],[Retail PVC Rec.W.]]</f>
        <v>0</v>
      </c>
      <c r="AL135" s="1">
        <v>0</v>
      </c>
      <c r="AM135" s="1">
        <v>0</v>
      </c>
      <c r="AN135" s="1">
        <f>table1[[#This Row],[Retail HDPE W.]]+table1[[#This Row],[Retail HDPE Rec.W.]]</f>
        <v>0</v>
      </c>
      <c r="AO135" s="1">
        <v>0</v>
      </c>
      <c r="AP135" s="1">
        <v>0</v>
      </c>
      <c r="AQ135" s="1">
        <v>0</v>
      </c>
      <c r="AR135">
        <v>1</v>
      </c>
      <c r="AS135" s="1">
        <f>table1[[#This Row],[OB1 Paper/Board W]]+table1[[#This Row],[OB1 Rec.Pap/Board]]</f>
        <v>0</v>
      </c>
      <c r="AT135" s="1">
        <v>0</v>
      </c>
      <c r="AU135" s="1">
        <v>0</v>
      </c>
      <c r="AV135" s="1">
        <f>table1[[#This Row],[OB1 Corrugated W.]]+table1[[#This Row],[OB1 Rec.Cor.Board]]</f>
        <v>501</v>
      </c>
      <c r="AW135" s="1">
        <v>300</v>
      </c>
      <c r="AX135" s="1">
        <v>201</v>
      </c>
      <c r="AY135" s="1">
        <f>table1[[#This Row],[OB1 Polyst.W.]]+table1[[#This Row],[OB1 Rec.Polyst.W.]]</f>
        <v>0</v>
      </c>
      <c r="AZ135" s="1">
        <v>0</v>
      </c>
      <c r="BA135" s="1">
        <v>0</v>
      </c>
      <c r="BB135" s="1">
        <f>table1[[#This Row],[OB1 PET W.]]+table1[[#This Row],[OB1PetRecWeight]]</f>
        <v>0</v>
      </c>
      <c r="BC135" s="1">
        <v>0</v>
      </c>
      <c r="BD135" s="1">
        <v>0</v>
      </c>
      <c r="BE135" s="1">
        <f>table1[[#This Row],[OB1 Oth.Plast.W.]]+table1[[#This Row],[OB1 O.Plas.Rec.W.]]</f>
        <v>0</v>
      </c>
      <c r="BF135" s="1">
        <v>0</v>
      </c>
      <c r="BG135" s="1">
        <v>0</v>
      </c>
      <c r="BH135" s="1">
        <v>0</v>
      </c>
      <c r="BI135" s="1">
        <f>table1[[#This Row],[OB1 PP W.]]+table1[[#This Row],[OB1 PP Rec.W.]]</f>
        <v>0</v>
      </c>
      <c r="BJ135" s="1">
        <v>0</v>
      </c>
      <c r="BK135" s="1">
        <v>0</v>
      </c>
      <c r="BL135" s="1">
        <f>table1[[#This Row],[OB1 PS W.]]+table1[[#This Row],[OB1 PS Rec.W.]]</f>
        <v>0</v>
      </c>
      <c r="BM135" s="1">
        <v>0</v>
      </c>
      <c r="BN135" s="1">
        <v>0</v>
      </c>
      <c r="BO135" s="1">
        <f>table1[[#This Row],[OB1 PC W.]]+table1[[#This Row],[OB1 PC Rec.W.]]</f>
        <v>0</v>
      </c>
      <c r="BP135" s="1">
        <v>0</v>
      </c>
      <c r="BQ135" s="1">
        <v>0</v>
      </c>
      <c r="BR135" s="1">
        <f>table1[[#This Row],[OB1 LDPE W.]]+table1[[#This Row],[OB1 LDPE Rec.W.]]</f>
        <v>0</v>
      </c>
      <c r="BS135" s="1">
        <v>0</v>
      </c>
      <c r="BT135" s="1">
        <v>0</v>
      </c>
      <c r="BU135" s="1">
        <f>table1[[#This Row],[OB1 PVC W.]]+table1[[#This Row],[OB1 PVC Rec.W.]]</f>
        <v>0</v>
      </c>
      <c r="BV135" s="1">
        <v>0</v>
      </c>
      <c r="BW135" s="1">
        <v>0</v>
      </c>
      <c r="BX135" s="1">
        <f>table1[[#This Row],[OB1 HDPE W.]]+table1[[#This Row],[OB1 HDPE Rec.W.]]</f>
        <v>0</v>
      </c>
      <c r="BY135" s="1">
        <v>0</v>
      </c>
      <c r="BZ135" s="1">
        <v>0</v>
      </c>
      <c r="CA135" s="1">
        <f>table1[[#This Row],[OB1 EPS W.]]+table1[[#This Row],[OB1 EPS Rec.W.]]</f>
        <v>0</v>
      </c>
      <c r="CB135" s="1">
        <v>0</v>
      </c>
      <c r="CC135" s="1">
        <v>0</v>
      </c>
      <c r="CD135" s="1">
        <v>0</v>
      </c>
      <c r="CE135">
        <v>6</v>
      </c>
      <c r="CF135" s="1">
        <f>table1[[#This Row],[OB2 Paper/Board W]]+table1[[#This Row],[OB2 Rec.Pap/Board]]</f>
        <v>2</v>
      </c>
      <c r="CG135" s="1">
        <v>2</v>
      </c>
      <c r="CH135" s="1">
        <v>0</v>
      </c>
      <c r="CI135" s="1">
        <f>table1[[#This Row],[OB2 Corrugated W.]]+table1[[#This Row],[OB2 Rec.Cor.Board]]</f>
        <v>2221</v>
      </c>
      <c r="CJ135" s="1">
        <v>1330</v>
      </c>
      <c r="CK135" s="1">
        <v>891</v>
      </c>
      <c r="CL135" s="1">
        <f>table1[[#This Row],[OB2 Polyst.W.]]+table1[[#This Row],[OB2 Rec.Polyst.W.]]</f>
        <v>0</v>
      </c>
      <c r="CM135" s="1">
        <v>0</v>
      </c>
      <c r="CN135" s="1">
        <v>0</v>
      </c>
      <c r="CO135" s="1">
        <f>table1[[#This Row],[OB2 PET W.]]+table1[[#This Row],[OB2PetRecWeight]]</f>
        <v>0</v>
      </c>
      <c r="CP135" s="1">
        <v>0</v>
      </c>
      <c r="CQ135" s="1">
        <v>0</v>
      </c>
      <c r="CR135" s="1">
        <v>0</v>
      </c>
      <c r="CS135" s="1">
        <v>0</v>
      </c>
      <c r="CT135" s="1">
        <v>0</v>
      </c>
      <c r="CU135" s="1">
        <v>0</v>
      </c>
      <c r="CV135" s="1">
        <f>table1[[#This Row],[OB2 PP W.]]+table1[[#This Row],[OB2 PP Rec.W.]]</f>
        <v>0</v>
      </c>
      <c r="CW135" s="1">
        <v>0</v>
      </c>
      <c r="CX135" s="1">
        <v>0</v>
      </c>
      <c r="CY135" s="1">
        <f>table1[[#This Row],[OB2 PS W.]]+table1[[#This Row],[OB2 PS Rec.W.]]</f>
        <v>0</v>
      </c>
      <c r="CZ135" s="1">
        <v>0</v>
      </c>
      <c r="DA135" s="1">
        <v>0</v>
      </c>
      <c r="DB135" s="1">
        <f>table1[[#This Row],[OB2 PC W.]]+table1[[#This Row],[OB2 PC Rec.W.]]</f>
        <v>0</v>
      </c>
      <c r="DC135" s="1">
        <v>0</v>
      </c>
      <c r="DD135" s="1">
        <v>0</v>
      </c>
      <c r="DE135" s="1">
        <f>table1[[#This Row],[OB2 LDPE W.]]+table1[[#This Row],[OB2 LDPE Rec.W.]]</f>
        <v>0</v>
      </c>
      <c r="DF135" s="1">
        <v>0</v>
      </c>
      <c r="DG135" s="1">
        <v>0</v>
      </c>
      <c r="DH135" s="1">
        <f>table1[[#This Row],[OB2 PVC W.]]+table1[[#This Row],[OB2 PVC Rec.W.]]</f>
        <v>0</v>
      </c>
      <c r="DI135" s="1">
        <v>0</v>
      </c>
      <c r="DJ135" s="1">
        <v>0</v>
      </c>
      <c r="DK135" s="1">
        <f>table1[[#This Row],[OB2 HDPE W.]]+table1[[#This Row],[OB2 HDPE Rec.W.]]</f>
        <v>0</v>
      </c>
      <c r="DL135" s="1">
        <v>0</v>
      </c>
      <c r="DM135" s="1">
        <v>0</v>
      </c>
      <c r="DN135" s="1">
        <f>table1[[#This Row],[OB2 EPS W.]]+table1[[#This Row],[OB2 EPS Rec.W.]]</f>
        <v>0</v>
      </c>
      <c r="DO135" s="1">
        <v>0</v>
      </c>
      <c r="DP135" s="1">
        <v>0</v>
      </c>
      <c r="DQ135" s="1">
        <v>0</v>
      </c>
    </row>
    <row r="136" spans="1:121" x14ac:dyDescent="0.25">
      <c r="A136" s="1" t="s">
        <v>59</v>
      </c>
      <c r="B136" s="1" t="s">
        <v>194</v>
      </c>
      <c r="C136" t="s">
        <v>668</v>
      </c>
      <c r="D136" t="s">
        <v>669</v>
      </c>
      <c r="E136" t="s">
        <v>455</v>
      </c>
      <c r="F136" s="1" t="s">
        <v>279</v>
      </c>
      <c r="G136">
        <v>1</v>
      </c>
      <c r="H136" s="1">
        <f>table1[[#This Row],[Retail Paper/Board W]]+table1[[#This Row],[Retail Rec.Pap/Board]]</f>
        <v>9</v>
      </c>
      <c r="I136" s="1">
        <v>9</v>
      </c>
      <c r="J136" s="1">
        <v>0</v>
      </c>
      <c r="K136" s="1">
        <f>table1[[#This Row],[Ret.Corrugated W.]]+table1[[#This Row],[Retail Rec.Cor.Board]]</f>
        <v>92</v>
      </c>
      <c r="L136" s="1">
        <v>48</v>
      </c>
      <c r="M136" s="1">
        <v>44</v>
      </c>
      <c r="N136" s="1">
        <f>table1[[#This Row],[Retail Polyst.W.]]+table1[[#This Row],[Retail Rec.Polyst.W.]]</f>
        <v>0</v>
      </c>
      <c r="O136" s="1">
        <v>0</v>
      </c>
      <c r="P136" s="1">
        <v>0</v>
      </c>
      <c r="Q136" s="1">
        <f>table1[[#This Row],[Retail PET W.]]+table1[[#This Row],[RetPetRecWeight]]</f>
        <v>0</v>
      </c>
      <c r="R136" s="1">
        <v>0</v>
      </c>
      <c r="S136" s="1">
        <v>0</v>
      </c>
      <c r="T136" s="1">
        <f>table1[[#This Row],[Retail Oth.Plast.W.]]+table1[[#This Row],[Retail Rec.Plast.W.]]</f>
        <v>0</v>
      </c>
      <c r="U136" s="1">
        <v>0</v>
      </c>
      <c r="V136" s="1">
        <v>0</v>
      </c>
      <c r="W136" s="1">
        <v>0</v>
      </c>
      <c r="X136" s="1">
        <v>0</v>
      </c>
      <c r="Y136" s="1">
        <f>table1[[#This Row],[Retail PP W.]]+table1[[#This Row],[Retail PP Rec.W.]]</f>
        <v>0</v>
      </c>
      <c r="Z136" s="1">
        <v>0</v>
      </c>
      <c r="AA136" s="1">
        <v>0</v>
      </c>
      <c r="AB136" s="1">
        <f>table1[[#This Row],[Retail PS W.]]+table1[[#This Row],[Retail PS Rec.W.]]</f>
        <v>0</v>
      </c>
      <c r="AC136" s="1">
        <v>0</v>
      </c>
      <c r="AD136" s="1">
        <v>0</v>
      </c>
      <c r="AE136" s="1">
        <f>table1[[#This Row],[Retail PC W.]]+table1[[#This Row],[Retail PC Rec.W.]]</f>
        <v>0</v>
      </c>
      <c r="AF136" s="1">
        <v>0</v>
      </c>
      <c r="AG136" s="1">
        <v>0</v>
      </c>
      <c r="AH136" s="1">
        <f>table1[[#This Row],[Retail LDPE W.]]+table1[[#This Row],[Retail LDPE Rec.W.]]</f>
        <v>0</v>
      </c>
      <c r="AI136" s="1">
        <v>0</v>
      </c>
      <c r="AJ136" s="1">
        <v>0</v>
      </c>
      <c r="AK136" s="1">
        <f>table1[[#This Row],[Retail PVC W.]]+table1[[#This Row],[Retail PVC Rec.W.]]</f>
        <v>0</v>
      </c>
      <c r="AL136" s="1">
        <v>0</v>
      </c>
      <c r="AM136" s="1">
        <v>0</v>
      </c>
      <c r="AN136" s="1">
        <f>table1[[#This Row],[Retail HDPE W.]]+table1[[#This Row],[Retail HDPE Rec.W.]]</f>
        <v>0</v>
      </c>
      <c r="AO136" s="1">
        <v>0</v>
      </c>
      <c r="AP136" s="1">
        <v>0</v>
      </c>
      <c r="AQ136" s="1">
        <v>0</v>
      </c>
      <c r="AR136">
        <v>1</v>
      </c>
      <c r="AS136" s="1">
        <f>table1[[#This Row],[OB1 Paper/Board W]]+table1[[#This Row],[OB1 Rec.Pap/Board]]</f>
        <v>0</v>
      </c>
      <c r="AT136" s="1">
        <v>0</v>
      </c>
      <c r="AU136" s="1">
        <v>0</v>
      </c>
      <c r="AV136" s="1">
        <f>table1[[#This Row],[OB1 Corrugated W.]]+table1[[#This Row],[OB1 Rec.Cor.Board]]</f>
        <v>200</v>
      </c>
      <c r="AW136" s="1">
        <v>120</v>
      </c>
      <c r="AX136" s="1">
        <v>80</v>
      </c>
      <c r="AY136" s="1">
        <f>table1[[#This Row],[OB1 Polyst.W.]]+table1[[#This Row],[OB1 Rec.Polyst.W.]]</f>
        <v>0</v>
      </c>
      <c r="AZ136" s="1">
        <v>0</v>
      </c>
      <c r="BA136" s="1">
        <v>0</v>
      </c>
      <c r="BB136" s="1">
        <f>table1[[#This Row],[OB1 PET W.]]+table1[[#This Row],[OB1PetRecWeight]]</f>
        <v>0</v>
      </c>
      <c r="BC136" s="1">
        <v>0</v>
      </c>
      <c r="BD136" s="1">
        <v>0</v>
      </c>
      <c r="BE136" s="1">
        <f>table1[[#This Row],[OB1 Oth.Plast.W.]]+table1[[#This Row],[OB1 O.Plas.Rec.W.]]</f>
        <v>0</v>
      </c>
      <c r="BF136" s="1">
        <v>0</v>
      </c>
      <c r="BG136" s="1">
        <v>0</v>
      </c>
      <c r="BH136" s="1">
        <v>0</v>
      </c>
      <c r="BI136" s="1">
        <f>table1[[#This Row],[OB1 PP W.]]+table1[[#This Row],[OB1 PP Rec.W.]]</f>
        <v>0</v>
      </c>
      <c r="BJ136" s="1">
        <v>0</v>
      </c>
      <c r="BK136" s="1">
        <v>0</v>
      </c>
      <c r="BL136" s="1">
        <f>table1[[#This Row],[OB1 PS W.]]+table1[[#This Row],[OB1 PS Rec.W.]]</f>
        <v>0</v>
      </c>
      <c r="BM136" s="1">
        <v>0</v>
      </c>
      <c r="BN136" s="1">
        <v>0</v>
      </c>
      <c r="BO136" s="1">
        <f>table1[[#This Row],[OB1 PC W.]]+table1[[#This Row],[OB1 PC Rec.W.]]</f>
        <v>0</v>
      </c>
      <c r="BP136" s="1">
        <v>0</v>
      </c>
      <c r="BQ136" s="1">
        <v>0</v>
      </c>
      <c r="BR136" s="1">
        <f>table1[[#This Row],[OB1 LDPE W.]]+table1[[#This Row],[OB1 LDPE Rec.W.]]</f>
        <v>0</v>
      </c>
      <c r="BS136" s="1">
        <v>0</v>
      </c>
      <c r="BT136" s="1">
        <v>0</v>
      </c>
      <c r="BU136" s="1">
        <f>table1[[#This Row],[OB1 PVC W.]]+table1[[#This Row],[OB1 PVC Rec.W.]]</f>
        <v>0</v>
      </c>
      <c r="BV136" s="1">
        <v>0</v>
      </c>
      <c r="BW136" s="1">
        <v>0</v>
      </c>
      <c r="BX136" s="1">
        <f>table1[[#This Row],[OB1 HDPE W.]]+table1[[#This Row],[OB1 HDPE Rec.W.]]</f>
        <v>0</v>
      </c>
      <c r="BY136" s="1">
        <v>0</v>
      </c>
      <c r="BZ136" s="1">
        <v>0</v>
      </c>
      <c r="CA136" s="1">
        <f>table1[[#This Row],[OB1 EPS W.]]+table1[[#This Row],[OB1 EPS Rec.W.]]</f>
        <v>0</v>
      </c>
      <c r="CB136" s="1">
        <v>0</v>
      </c>
      <c r="CC136" s="1">
        <v>0</v>
      </c>
      <c r="CD136" s="1">
        <v>0</v>
      </c>
      <c r="CE136">
        <v>18</v>
      </c>
      <c r="CF136" s="1">
        <f>table1[[#This Row],[OB2 Paper/Board W]]+table1[[#This Row],[OB2 Rec.Pap/Board]]</f>
        <v>2</v>
      </c>
      <c r="CG136" s="1">
        <v>2</v>
      </c>
      <c r="CH136" s="1">
        <v>0</v>
      </c>
      <c r="CI136" s="1">
        <f>table1[[#This Row],[OB2 Corrugated W.]]+table1[[#This Row],[OB2 Rec.Cor.Board]]</f>
        <v>1186</v>
      </c>
      <c r="CJ136" s="1">
        <v>710</v>
      </c>
      <c r="CK136" s="1">
        <v>476</v>
      </c>
      <c r="CL136" s="1">
        <f>table1[[#This Row],[OB2 Polyst.W.]]+table1[[#This Row],[OB2 Rec.Polyst.W.]]</f>
        <v>0</v>
      </c>
      <c r="CM136" s="1">
        <v>0</v>
      </c>
      <c r="CN136" s="1">
        <v>0</v>
      </c>
      <c r="CO136" s="1">
        <f>table1[[#This Row],[OB2 PET W.]]+table1[[#This Row],[OB2PetRecWeight]]</f>
        <v>0</v>
      </c>
      <c r="CP136" s="1">
        <v>0</v>
      </c>
      <c r="CQ136" s="1">
        <v>0</v>
      </c>
      <c r="CR136" s="1">
        <v>0</v>
      </c>
      <c r="CS136" s="1">
        <v>0</v>
      </c>
      <c r="CT136" s="1">
        <v>0</v>
      </c>
      <c r="CU136" s="1">
        <v>0</v>
      </c>
      <c r="CV136" s="1">
        <f>table1[[#This Row],[OB2 PP W.]]+table1[[#This Row],[OB2 PP Rec.W.]]</f>
        <v>0</v>
      </c>
      <c r="CW136" s="1">
        <v>0</v>
      </c>
      <c r="CX136" s="1">
        <v>0</v>
      </c>
      <c r="CY136" s="1">
        <f>table1[[#This Row],[OB2 PS W.]]+table1[[#This Row],[OB2 PS Rec.W.]]</f>
        <v>0</v>
      </c>
      <c r="CZ136" s="1">
        <v>0</v>
      </c>
      <c r="DA136" s="1">
        <v>0</v>
      </c>
      <c r="DB136" s="1">
        <f>table1[[#This Row],[OB2 PC W.]]+table1[[#This Row],[OB2 PC Rec.W.]]</f>
        <v>0</v>
      </c>
      <c r="DC136" s="1">
        <v>0</v>
      </c>
      <c r="DD136" s="1">
        <v>0</v>
      </c>
      <c r="DE136" s="1">
        <f>table1[[#This Row],[OB2 LDPE W.]]+table1[[#This Row],[OB2 LDPE Rec.W.]]</f>
        <v>0</v>
      </c>
      <c r="DF136" s="1">
        <v>0</v>
      </c>
      <c r="DG136" s="1">
        <v>0</v>
      </c>
      <c r="DH136" s="1">
        <f>table1[[#This Row],[OB2 PVC W.]]+table1[[#This Row],[OB2 PVC Rec.W.]]</f>
        <v>0</v>
      </c>
      <c r="DI136" s="1">
        <v>0</v>
      </c>
      <c r="DJ136" s="1">
        <v>0</v>
      </c>
      <c r="DK136" s="1">
        <f>table1[[#This Row],[OB2 HDPE W.]]+table1[[#This Row],[OB2 HDPE Rec.W.]]</f>
        <v>0</v>
      </c>
      <c r="DL136" s="1">
        <v>0</v>
      </c>
      <c r="DM136" s="1">
        <v>0</v>
      </c>
      <c r="DN136" s="1">
        <f>table1[[#This Row],[OB2 EPS W.]]+table1[[#This Row],[OB2 EPS Rec.W.]]</f>
        <v>0</v>
      </c>
      <c r="DO136" s="1">
        <v>0</v>
      </c>
      <c r="DP136" s="1">
        <v>0</v>
      </c>
      <c r="DQ136" s="1">
        <v>0</v>
      </c>
    </row>
    <row r="137" spans="1:121" x14ac:dyDescent="0.25">
      <c r="A137" s="1" t="s">
        <v>60</v>
      </c>
      <c r="B137" s="1" t="s">
        <v>278</v>
      </c>
      <c r="C137" t="s">
        <v>670</v>
      </c>
      <c r="D137" t="s">
        <v>671</v>
      </c>
      <c r="E137" t="s">
        <v>455</v>
      </c>
      <c r="F137" s="1" t="s">
        <v>279</v>
      </c>
      <c r="G137">
        <v>1</v>
      </c>
      <c r="H137" s="1">
        <f>table1[[#This Row],[Retail Paper/Board W]]+table1[[#This Row],[Retail Rec.Pap/Board]]</f>
        <v>4</v>
      </c>
      <c r="I137" s="1">
        <v>4</v>
      </c>
      <c r="J137" s="1">
        <v>0</v>
      </c>
      <c r="K137" s="1">
        <f>table1[[#This Row],[Ret.Corrugated W.]]+table1[[#This Row],[Retail Rec.Cor.Board]]</f>
        <v>152</v>
      </c>
      <c r="L137" s="1">
        <v>79</v>
      </c>
      <c r="M137" s="1">
        <v>73</v>
      </c>
      <c r="N137" s="1">
        <f>table1[[#This Row],[Retail Polyst.W.]]+table1[[#This Row],[Retail Rec.Polyst.W.]]</f>
        <v>0</v>
      </c>
      <c r="O137" s="1">
        <v>0</v>
      </c>
      <c r="P137" s="1">
        <v>0</v>
      </c>
      <c r="Q137" s="1">
        <f>table1[[#This Row],[Retail PET W.]]+table1[[#This Row],[RetPetRecWeight]]</f>
        <v>0</v>
      </c>
      <c r="R137" s="1">
        <v>0</v>
      </c>
      <c r="S137" s="1">
        <v>0</v>
      </c>
      <c r="T137" s="1">
        <f>table1[[#This Row],[Retail Oth.Plast.W.]]+table1[[#This Row],[Retail Rec.Plast.W.]]</f>
        <v>0</v>
      </c>
      <c r="U137" s="1">
        <v>0</v>
      </c>
      <c r="V137" s="1">
        <v>0</v>
      </c>
      <c r="W137" s="1">
        <v>0</v>
      </c>
      <c r="X137" s="1">
        <v>0</v>
      </c>
      <c r="Y137" s="1">
        <f>table1[[#This Row],[Retail PP W.]]+table1[[#This Row],[Retail PP Rec.W.]]</f>
        <v>0</v>
      </c>
      <c r="Z137" s="1">
        <v>0</v>
      </c>
      <c r="AA137" s="1">
        <v>0</v>
      </c>
      <c r="AB137" s="1">
        <f>table1[[#This Row],[Retail PS W.]]+table1[[#This Row],[Retail PS Rec.W.]]</f>
        <v>0</v>
      </c>
      <c r="AC137" s="1">
        <v>0</v>
      </c>
      <c r="AD137" s="1">
        <v>0</v>
      </c>
      <c r="AE137" s="1">
        <f>table1[[#This Row],[Retail PC W.]]+table1[[#This Row],[Retail PC Rec.W.]]</f>
        <v>0</v>
      </c>
      <c r="AF137" s="1">
        <v>0</v>
      </c>
      <c r="AG137" s="1">
        <v>0</v>
      </c>
      <c r="AH137" s="1">
        <f>table1[[#This Row],[Retail LDPE W.]]+table1[[#This Row],[Retail LDPE Rec.W.]]</f>
        <v>0</v>
      </c>
      <c r="AI137" s="1">
        <v>0</v>
      </c>
      <c r="AJ137" s="1">
        <v>0</v>
      </c>
      <c r="AK137" s="1">
        <f>table1[[#This Row],[Retail PVC W.]]+table1[[#This Row],[Retail PVC Rec.W.]]</f>
        <v>0</v>
      </c>
      <c r="AL137" s="1">
        <v>0</v>
      </c>
      <c r="AM137" s="1">
        <v>0</v>
      </c>
      <c r="AN137" s="1">
        <f>table1[[#This Row],[Retail HDPE W.]]+table1[[#This Row],[Retail HDPE Rec.W.]]</f>
        <v>0</v>
      </c>
      <c r="AO137" s="1">
        <v>0</v>
      </c>
      <c r="AP137" s="1">
        <v>0</v>
      </c>
      <c r="AQ137" s="1">
        <v>0</v>
      </c>
      <c r="AR137">
        <v>1</v>
      </c>
      <c r="AS137" s="1">
        <f>table1[[#This Row],[OB1 Paper/Board W]]+table1[[#This Row],[OB1 Rec.Pap/Board]]</f>
        <v>0</v>
      </c>
      <c r="AT137" s="1">
        <v>0</v>
      </c>
      <c r="AU137" s="1">
        <v>0</v>
      </c>
      <c r="AV137" s="1">
        <f>table1[[#This Row],[OB1 Corrugated W.]]+table1[[#This Row],[OB1 Rec.Cor.Board]]</f>
        <v>251</v>
      </c>
      <c r="AW137" s="1">
        <v>150</v>
      </c>
      <c r="AX137" s="1">
        <v>101</v>
      </c>
      <c r="AY137" s="1">
        <f>table1[[#This Row],[OB1 Polyst.W.]]+table1[[#This Row],[OB1 Rec.Polyst.W.]]</f>
        <v>0</v>
      </c>
      <c r="AZ137" s="1">
        <v>0</v>
      </c>
      <c r="BA137" s="1">
        <v>0</v>
      </c>
      <c r="BB137" s="1">
        <f>table1[[#This Row],[OB1 PET W.]]+table1[[#This Row],[OB1PetRecWeight]]</f>
        <v>0</v>
      </c>
      <c r="BC137" s="1">
        <v>0</v>
      </c>
      <c r="BD137" s="1">
        <v>0</v>
      </c>
      <c r="BE137" s="1">
        <f>table1[[#This Row],[OB1 Oth.Plast.W.]]+table1[[#This Row],[OB1 O.Plas.Rec.W.]]</f>
        <v>0</v>
      </c>
      <c r="BF137" s="1">
        <v>0</v>
      </c>
      <c r="BG137" s="1">
        <v>0</v>
      </c>
      <c r="BH137" s="1">
        <v>0</v>
      </c>
      <c r="BI137" s="1">
        <f>table1[[#This Row],[OB1 PP W.]]+table1[[#This Row],[OB1 PP Rec.W.]]</f>
        <v>0</v>
      </c>
      <c r="BJ137" s="1">
        <v>0</v>
      </c>
      <c r="BK137" s="1">
        <v>0</v>
      </c>
      <c r="BL137" s="1">
        <f>table1[[#This Row],[OB1 PS W.]]+table1[[#This Row],[OB1 PS Rec.W.]]</f>
        <v>0</v>
      </c>
      <c r="BM137" s="1">
        <v>0</v>
      </c>
      <c r="BN137" s="1">
        <v>0</v>
      </c>
      <c r="BO137" s="1">
        <f>table1[[#This Row],[OB1 PC W.]]+table1[[#This Row],[OB1 PC Rec.W.]]</f>
        <v>0</v>
      </c>
      <c r="BP137" s="1">
        <v>0</v>
      </c>
      <c r="BQ137" s="1">
        <v>0</v>
      </c>
      <c r="BR137" s="1">
        <f>table1[[#This Row],[OB1 LDPE W.]]+table1[[#This Row],[OB1 LDPE Rec.W.]]</f>
        <v>0</v>
      </c>
      <c r="BS137" s="1">
        <v>0</v>
      </c>
      <c r="BT137" s="1">
        <v>0</v>
      </c>
      <c r="BU137" s="1">
        <f>table1[[#This Row],[OB1 PVC W.]]+table1[[#This Row],[OB1 PVC Rec.W.]]</f>
        <v>0</v>
      </c>
      <c r="BV137" s="1">
        <v>0</v>
      </c>
      <c r="BW137" s="1">
        <v>0</v>
      </c>
      <c r="BX137" s="1">
        <f>table1[[#This Row],[OB1 HDPE W.]]+table1[[#This Row],[OB1 HDPE Rec.W.]]</f>
        <v>0</v>
      </c>
      <c r="BY137" s="1">
        <v>0</v>
      </c>
      <c r="BZ137" s="1">
        <v>0</v>
      </c>
      <c r="CA137" s="1">
        <f>table1[[#This Row],[OB1 EPS W.]]+table1[[#This Row],[OB1 EPS Rec.W.]]</f>
        <v>0</v>
      </c>
      <c r="CB137" s="1">
        <v>0</v>
      </c>
      <c r="CC137" s="1">
        <v>0</v>
      </c>
      <c r="CD137" s="1">
        <v>0</v>
      </c>
      <c r="CE137">
        <v>8</v>
      </c>
      <c r="CF137" s="1">
        <f>table1[[#This Row],[OB2 Paper/Board W]]+table1[[#This Row],[OB2 Rec.Pap/Board]]</f>
        <v>2</v>
      </c>
      <c r="CG137" s="1">
        <v>2</v>
      </c>
      <c r="CH137" s="1">
        <v>0</v>
      </c>
      <c r="CI137" s="1">
        <f>table1[[#This Row],[OB2 Corrugated W.]]+table1[[#This Row],[OB2 Rec.Cor.Board]]</f>
        <v>1219</v>
      </c>
      <c r="CJ137" s="1">
        <v>730</v>
      </c>
      <c r="CK137" s="1">
        <v>489</v>
      </c>
      <c r="CL137" s="1">
        <f>table1[[#This Row],[OB2 Polyst.W.]]+table1[[#This Row],[OB2 Rec.Polyst.W.]]</f>
        <v>0</v>
      </c>
      <c r="CM137" s="1">
        <v>0</v>
      </c>
      <c r="CN137" s="1">
        <v>0</v>
      </c>
      <c r="CO137" s="1">
        <f>table1[[#This Row],[OB2 PET W.]]+table1[[#This Row],[OB2PetRecWeight]]</f>
        <v>0</v>
      </c>
      <c r="CP137" s="1">
        <v>0</v>
      </c>
      <c r="CQ137" s="1">
        <v>0</v>
      </c>
      <c r="CR137" s="1">
        <v>0</v>
      </c>
      <c r="CS137" s="1">
        <v>0</v>
      </c>
      <c r="CT137" s="1">
        <v>0</v>
      </c>
      <c r="CU137" s="1">
        <v>0</v>
      </c>
      <c r="CV137" s="1">
        <f>table1[[#This Row],[OB2 PP W.]]+table1[[#This Row],[OB2 PP Rec.W.]]</f>
        <v>0</v>
      </c>
      <c r="CW137" s="1">
        <v>0</v>
      </c>
      <c r="CX137" s="1">
        <v>0</v>
      </c>
      <c r="CY137" s="1">
        <f>table1[[#This Row],[OB2 PS W.]]+table1[[#This Row],[OB2 PS Rec.W.]]</f>
        <v>0</v>
      </c>
      <c r="CZ137" s="1">
        <v>0</v>
      </c>
      <c r="DA137" s="1">
        <v>0</v>
      </c>
      <c r="DB137" s="1">
        <f>table1[[#This Row],[OB2 PC W.]]+table1[[#This Row],[OB2 PC Rec.W.]]</f>
        <v>0</v>
      </c>
      <c r="DC137" s="1">
        <v>0</v>
      </c>
      <c r="DD137" s="1">
        <v>0</v>
      </c>
      <c r="DE137" s="1">
        <f>table1[[#This Row],[OB2 LDPE W.]]+table1[[#This Row],[OB2 LDPE Rec.W.]]</f>
        <v>0</v>
      </c>
      <c r="DF137" s="1">
        <v>0</v>
      </c>
      <c r="DG137" s="1">
        <v>0</v>
      </c>
      <c r="DH137" s="1">
        <f>table1[[#This Row],[OB2 PVC W.]]+table1[[#This Row],[OB2 PVC Rec.W.]]</f>
        <v>0</v>
      </c>
      <c r="DI137" s="1">
        <v>0</v>
      </c>
      <c r="DJ137" s="1">
        <v>0</v>
      </c>
      <c r="DK137" s="1">
        <f>table1[[#This Row],[OB2 HDPE W.]]+table1[[#This Row],[OB2 HDPE Rec.W.]]</f>
        <v>0</v>
      </c>
      <c r="DL137" s="1">
        <v>0</v>
      </c>
      <c r="DM137" s="1">
        <v>0</v>
      </c>
      <c r="DN137" s="1">
        <f>table1[[#This Row],[OB2 EPS W.]]+table1[[#This Row],[OB2 EPS Rec.W.]]</f>
        <v>0</v>
      </c>
      <c r="DO137" s="1">
        <v>0</v>
      </c>
      <c r="DP137" s="1">
        <v>0</v>
      </c>
      <c r="DQ137" s="1">
        <v>0</v>
      </c>
    </row>
    <row r="138" spans="1:121" x14ac:dyDescent="0.25">
      <c r="A138" s="1" t="s">
        <v>65</v>
      </c>
      <c r="B138" s="1" t="s">
        <v>309</v>
      </c>
      <c r="C138" t="s">
        <v>672</v>
      </c>
      <c r="D138" t="s">
        <v>455</v>
      </c>
      <c r="E138" t="s">
        <v>455</v>
      </c>
      <c r="F138" s="1" t="s">
        <v>279</v>
      </c>
      <c r="G138">
        <v>1</v>
      </c>
      <c r="H138" s="1">
        <f>table1[[#This Row],[Retail Paper/Board W]]+table1[[#This Row],[Retail Rec.Pap/Board]]</f>
        <v>0</v>
      </c>
      <c r="I138" s="1">
        <v>0</v>
      </c>
      <c r="J138" s="1">
        <v>0</v>
      </c>
      <c r="K138" s="1">
        <f>table1[[#This Row],[Ret.Corrugated W.]]+table1[[#This Row],[Retail Rec.Cor.Board]]</f>
        <v>0</v>
      </c>
      <c r="L138" s="1">
        <v>0</v>
      </c>
      <c r="M138" s="1">
        <v>0</v>
      </c>
      <c r="N138" s="1">
        <f>table1[[#This Row],[Retail Polyst.W.]]+table1[[#This Row],[Retail Rec.Polyst.W.]]</f>
        <v>0</v>
      </c>
      <c r="O138" s="1">
        <v>0</v>
      </c>
      <c r="P138" s="1">
        <v>0</v>
      </c>
      <c r="Q138" s="1">
        <f>table1[[#This Row],[Retail PET W.]]+table1[[#This Row],[RetPetRecWeight]]</f>
        <v>0</v>
      </c>
      <c r="R138" s="1">
        <v>0</v>
      </c>
      <c r="S138" s="1">
        <v>0</v>
      </c>
      <c r="T138" s="1">
        <f>table1[[#This Row],[Retail Oth.Plast.W.]]+table1[[#This Row],[Retail Rec.Plast.W.]]</f>
        <v>0</v>
      </c>
      <c r="U138" s="1">
        <v>0</v>
      </c>
      <c r="V138" s="1">
        <v>0</v>
      </c>
      <c r="W138" s="1">
        <v>0</v>
      </c>
      <c r="X138" s="1">
        <v>0</v>
      </c>
      <c r="Y138" s="1">
        <f>table1[[#This Row],[Retail PP W.]]+table1[[#This Row],[Retail PP Rec.W.]]</f>
        <v>0</v>
      </c>
      <c r="Z138" s="1">
        <v>0</v>
      </c>
      <c r="AA138" s="1">
        <v>0</v>
      </c>
      <c r="AB138" s="1">
        <f>table1[[#This Row],[Retail PS W.]]+table1[[#This Row],[Retail PS Rec.W.]]</f>
        <v>0</v>
      </c>
      <c r="AC138" s="1">
        <v>0</v>
      </c>
      <c r="AD138" s="1">
        <v>0</v>
      </c>
      <c r="AE138" s="1">
        <f>table1[[#This Row],[Retail PC W.]]+table1[[#This Row],[Retail PC Rec.W.]]</f>
        <v>0</v>
      </c>
      <c r="AF138" s="1">
        <v>0</v>
      </c>
      <c r="AG138" s="1">
        <v>0</v>
      </c>
      <c r="AH138" s="1">
        <f>table1[[#This Row],[Retail LDPE W.]]+table1[[#This Row],[Retail LDPE Rec.W.]]</f>
        <v>0</v>
      </c>
      <c r="AI138" s="1">
        <v>0</v>
      </c>
      <c r="AJ138" s="1">
        <v>0</v>
      </c>
      <c r="AK138" s="1">
        <f>table1[[#This Row],[Retail PVC W.]]+table1[[#This Row],[Retail PVC Rec.W.]]</f>
        <v>0</v>
      </c>
      <c r="AL138" s="1">
        <v>0</v>
      </c>
      <c r="AM138" s="1">
        <v>0</v>
      </c>
      <c r="AN138" s="1">
        <f>table1[[#This Row],[Retail HDPE W.]]+table1[[#This Row],[Retail HDPE Rec.W.]]</f>
        <v>0</v>
      </c>
      <c r="AO138" s="1">
        <v>0</v>
      </c>
      <c r="AP138" s="1">
        <v>0</v>
      </c>
      <c r="AQ138" s="1">
        <v>0</v>
      </c>
      <c r="AR138">
        <v>1</v>
      </c>
      <c r="AS138" s="1">
        <f>table1[[#This Row],[OB1 Paper/Board W]]+table1[[#This Row],[OB1 Rec.Pap/Board]]</f>
        <v>0</v>
      </c>
      <c r="AT138" s="1">
        <v>0</v>
      </c>
      <c r="AU138" s="1">
        <v>0</v>
      </c>
      <c r="AV138" s="1">
        <f>table1[[#This Row],[OB1 Corrugated W.]]+table1[[#This Row],[OB1 Rec.Cor.Board]]</f>
        <v>200</v>
      </c>
      <c r="AW138" s="1">
        <v>120</v>
      </c>
      <c r="AX138" s="1">
        <v>80</v>
      </c>
      <c r="AY138" s="1">
        <f>table1[[#This Row],[OB1 Polyst.W.]]+table1[[#This Row],[OB1 Rec.Polyst.W.]]</f>
        <v>0</v>
      </c>
      <c r="AZ138" s="1">
        <v>0</v>
      </c>
      <c r="BA138" s="1">
        <v>0</v>
      </c>
      <c r="BB138" s="1">
        <f>table1[[#This Row],[OB1 PET W.]]+table1[[#This Row],[OB1PetRecWeight]]</f>
        <v>0</v>
      </c>
      <c r="BC138" s="1">
        <v>0</v>
      </c>
      <c r="BD138" s="1">
        <v>0</v>
      </c>
      <c r="BE138" s="1">
        <f>table1[[#This Row],[OB1 Oth.Plast.W.]]+table1[[#This Row],[OB1 O.Plas.Rec.W.]]</f>
        <v>0</v>
      </c>
      <c r="BF138" s="1">
        <v>0</v>
      </c>
      <c r="BG138" s="1">
        <v>0</v>
      </c>
      <c r="BH138" s="1">
        <v>0</v>
      </c>
      <c r="BI138" s="1">
        <f>table1[[#This Row],[OB1 PP W.]]+table1[[#This Row],[OB1 PP Rec.W.]]</f>
        <v>0</v>
      </c>
      <c r="BJ138" s="1">
        <v>0</v>
      </c>
      <c r="BK138" s="1">
        <v>0</v>
      </c>
      <c r="BL138" s="1">
        <f>table1[[#This Row],[OB1 PS W.]]+table1[[#This Row],[OB1 PS Rec.W.]]</f>
        <v>0</v>
      </c>
      <c r="BM138" s="1">
        <v>0</v>
      </c>
      <c r="BN138" s="1">
        <v>0</v>
      </c>
      <c r="BO138" s="1">
        <f>table1[[#This Row],[OB1 PC W.]]+table1[[#This Row],[OB1 PC Rec.W.]]</f>
        <v>0</v>
      </c>
      <c r="BP138" s="1">
        <v>0</v>
      </c>
      <c r="BQ138" s="1">
        <v>0</v>
      </c>
      <c r="BR138" s="1">
        <f>table1[[#This Row],[OB1 LDPE W.]]+table1[[#This Row],[OB1 LDPE Rec.W.]]</f>
        <v>0</v>
      </c>
      <c r="BS138" s="1">
        <v>0</v>
      </c>
      <c r="BT138" s="1">
        <v>0</v>
      </c>
      <c r="BU138" s="1">
        <f>table1[[#This Row],[OB1 PVC W.]]+table1[[#This Row],[OB1 PVC Rec.W.]]</f>
        <v>0</v>
      </c>
      <c r="BV138" s="1">
        <v>0</v>
      </c>
      <c r="BW138" s="1">
        <v>0</v>
      </c>
      <c r="BX138" s="1">
        <f>table1[[#This Row],[OB1 HDPE W.]]+table1[[#This Row],[OB1 HDPE Rec.W.]]</f>
        <v>0</v>
      </c>
      <c r="BY138" s="1">
        <v>0</v>
      </c>
      <c r="BZ138" s="1">
        <v>0</v>
      </c>
      <c r="CA138" s="1">
        <f>table1[[#This Row],[OB1 EPS W.]]+table1[[#This Row],[OB1 EPS Rec.W.]]</f>
        <v>0</v>
      </c>
      <c r="CB138" s="1">
        <v>0</v>
      </c>
      <c r="CC138" s="1">
        <v>0</v>
      </c>
      <c r="CD138" s="1">
        <v>0</v>
      </c>
      <c r="CE138">
        <v>0</v>
      </c>
      <c r="CF138" s="1">
        <f>table1[[#This Row],[OB2 Paper/Board W]]+table1[[#This Row],[OB2 Rec.Pap/Board]]</f>
        <v>0</v>
      </c>
      <c r="CG138" s="1">
        <v>0</v>
      </c>
      <c r="CH138" s="1">
        <v>0</v>
      </c>
      <c r="CI138" s="1">
        <f>table1[[#This Row],[OB2 Corrugated W.]]+table1[[#This Row],[OB2 Rec.Cor.Board]]</f>
        <v>601</v>
      </c>
      <c r="CJ138" s="1">
        <v>360</v>
      </c>
      <c r="CK138" s="1">
        <v>241</v>
      </c>
      <c r="CL138" s="1">
        <f>table1[[#This Row],[OB2 Polyst.W.]]+table1[[#This Row],[OB2 Rec.Polyst.W.]]</f>
        <v>0</v>
      </c>
      <c r="CM138" s="1">
        <v>0</v>
      </c>
      <c r="CN138" s="1">
        <v>0</v>
      </c>
      <c r="CO138" s="1">
        <f>table1[[#This Row],[OB2 PET W.]]+table1[[#This Row],[OB2PetRecWeight]]</f>
        <v>0</v>
      </c>
      <c r="CP138" s="1">
        <v>0</v>
      </c>
      <c r="CQ138" s="1">
        <v>0</v>
      </c>
      <c r="CR138" s="1">
        <v>0</v>
      </c>
      <c r="CS138" s="1">
        <v>0</v>
      </c>
      <c r="CT138" s="1">
        <v>0</v>
      </c>
      <c r="CU138" s="1">
        <v>0</v>
      </c>
      <c r="CV138" s="1">
        <f>table1[[#This Row],[OB2 PP W.]]+table1[[#This Row],[OB2 PP Rec.W.]]</f>
        <v>0</v>
      </c>
      <c r="CW138" s="1">
        <v>0</v>
      </c>
      <c r="CX138" s="1">
        <v>0</v>
      </c>
      <c r="CY138" s="1">
        <f>table1[[#This Row],[OB2 PS W.]]+table1[[#This Row],[OB2 PS Rec.W.]]</f>
        <v>0</v>
      </c>
      <c r="CZ138" s="1">
        <v>0</v>
      </c>
      <c r="DA138" s="1">
        <v>0</v>
      </c>
      <c r="DB138" s="1">
        <f>table1[[#This Row],[OB2 PC W.]]+table1[[#This Row],[OB2 PC Rec.W.]]</f>
        <v>0</v>
      </c>
      <c r="DC138" s="1">
        <v>0</v>
      </c>
      <c r="DD138" s="1">
        <v>0</v>
      </c>
      <c r="DE138" s="1">
        <f>table1[[#This Row],[OB2 LDPE W.]]+table1[[#This Row],[OB2 LDPE Rec.W.]]</f>
        <v>0</v>
      </c>
      <c r="DF138" s="1">
        <v>0</v>
      </c>
      <c r="DG138" s="1">
        <v>0</v>
      </c>
      <c r="DH138" s="1">
        <f>table1[[#This Row],[OB2 PVC W.]]+table1[[#This Row],[OB2 PVC Rec.W.]]</f>
        <v>0</v>
      </c>
      <c r="DI138" s="1">
        <v>0</v>
      </c>
      <c r="DJ138" s="1">
        <v>0</v>
      </c>
      <c r="DK138" s="1">
        <f>table1[[#This Row],[OB2 HDPE W.]]+table1[[#This Row],[OB2 HDPE Rec.W.]]</f>
        <v>0</v>
      </c>
      <c r="DL138" s="1">
        <v>0</v>
      </c>
      <c r="DM138" s="1">
        <v>0</v>
      </c>
      <c r="DN138" s="1">
        <f>table1[[#This Row],[OB2 EPS W.]]+table1[[#This Row],[OB2 EPS Rec.W.]]</f>
        <v>0</v>
      </c>
      <c r="DO138" s="1">
        <v>0</v>
      </c>
      <c r="DP138" s="1">
        <v>0</v>
      </c>
      <c r="DQ138" s="1">
        <v>0</v>
      </c>
    </row>
    <row r="139" spans="1:121" x14ac:dyDescent="0.25">
      <c r="A139" s="1" t="s">
        <v>158</v>
      </c>
      <c r="B139" s="1" t="s">
        <v>173</v>
      </c>
      <c r="C139" t="s">
        <v>673</v>
      </c>
      <c r="D139" t="s">
        <v>455</v>
      </c>
      <c r="E139" t="s">
        <v>455</v>
      </c>
      <c r="F139" s="1" t="s">
        <v>279</v>
      </c>
      <c r="G139">
        <v>1</v>
      </c>
      <c r="H139" s="1">
        <f>table1[[#This Row],[Retail Paper/Board W]]+table1[[#This Row],[Retail Rec.Pap/Board]]</f>
        <v>0</v>
      </c>
      <c r="I139" s="1">
        <v>0</v>
      </c>
      <c r="J139" s="1">
        <v>0</v>
      </c>
      <c r="K139" s="1">
        <f>table1[[#This Row],[Ret.Corrugated W.]]+table1[[#This Row],[Retail Rec.Cor.Board]]</f>
        <v>32</v>
      </c>
      <c r="L139" s="1">
        <v>17</v>
      </c>
      <c r="M139" s="1">
        <v>15</v>
      </c>
      <c r="N139" s="1">
        <f>table1[[#This Row],[Retail Polyst.W.]]+table1[[#This Row],[Retail Rec.Polyst.W.]]</f>
        <v>0</v>
      </c>
      <c r="O139" s="1">
        <v>0</v>
      </c>
      <c r="P139" s="1">
        <v>0</v>
      </c>
      <c r="Q139" s="1">
        <f>table1[[#This Row],[Retail PET W.]]+table1[[#This Row],[RetPetRecWeight]]</f>
        <v>0</v>
      </c>
      <c r="R139" s="1">
        <v>0</v>
      </c>
      <c r="S139" s="1">
        <v>0</v>
      </c>
      <c r="T139" s="1">
        <f>table1[[#This Row],[Retail Oth.Plast.W.]]+table1[[#This Row],[Retail Rec.Plast.W.]]</f>
        <v>0</v>
      </c>
      <c r="U139" s="1">
        <v>0</v>
      </c>
      <c r="V139" s="1">
        <v>0</v>
      </c>
      <c r="W139" s="1">
        <v>0</v>
      </c>
      <c r="X139" s="1">
        <v>0</v>
      </c>
      <c r="Y139" s="1">
        <f>table1[[#This Row],[Retail PP W.]]+table1[[#This Row],[Retail PP Rec.W.]]</f>
        <v>0</v>
      </c>
      <c r="Z139" s="1">
        <v>0</v>
      </c>
      <c r="AA139" s="1">
        <v>0</v>
      </c>
      <c r="AB139" s="1">
        <f>table1[[#This Row],[Retail PS W.]]+table1[[#This Row],[Retail PS Rec.W.]]</f>
        <v>0</v>
      </c>
      <c r="AC139" s="1">
        <v>0</v>
      </c>
      <c r="AD139" s="1">
        <v>0</v>
      </c>
      <c r="AE139" s="1">
        <f>table1[[#This Row],[Retail PC W.]]+table1[[#This Row],[Retail PC Rec.W.]]</f>
        <v>0</v>
      </c>
      <c r="AF139" s="1">
        <v>0</v>
      </c>
      <c r="AG139" s="1">
        <v>0</v>
      </c>
      <c r="AH139" s="1">
        <f>table1[[#This Row],[Retail LDPE W.]]+table1[[#This Row],[Retail LDPE Rec.W.]]</f>
        <v>0</v>
      </c>
      <c r="AI139" s="1">
        <v>0</v>
      </c>
      <c r="AJ139" s="1">
        <v>0</v>
      </c>
      <c r="AK139" s="1">
        <f>table1[[#This Row],[Retail PVC W.]]+table1[[#This Row],[Retail PVC Rec.W.]]</f>
        <v>0</v>
      </c>
      <c r="AL139" s="1">
        <v>0</v>
      </c>
      <c r="AM139" s="1">
        <v>0</v>
      </c>
      <c r="AN139" s="1">
        <f>table1[[#This Row],[Retail HDPE W.]]+table1[[#This Row],[Retail HDPE Rec.W.]]</f>
        <v>0</v>
      </c>
      <c r="AO139" s="1">
        <v>0</v>
      </c>
      <c r="AP139" s="1">
        <v>0</v>
      </c>
      <c r="AQ139" s="1">
        <v>0</v>
      </c>
      <c r="AR139">
        <v>768</v>
      </c>
      <c r="AS139" s="1">
        <f>table1[[#This Row],[OB1 Paper/Board W]]+table1[[#This Row],[OB1 Rec.Pap/Board]]</f>
        <v>0</v>
      </c>
      <c r="AT139" s="1">
        <v>0</v>
      </c>
      <c r="AU139" s="1">
        <v>0</v>
      </c>
      <c r="AV139" s="1">
        <f>table1[[#This Row],[OB1 Corrugated W.]]+table1[[#This Row],[OB1 Rec.Cor.Board]]</f>
        <v>33</v>
      </c>
      <c r="AW139" s="1">
        <v>20</v>
      </c>
      <c r="AX139" s="1">
        <v>13</v>
      </c>
      <c r="AY139" s="1">
        <f>table1[[#This Row],[OB1 Polyst.W.]]+table1[[#This Row],[OB1 Rec.Polyst.W.]]</f>
        <v>0</v>
      </c>
      <c r="AZ139" s="1">
        <v>0</v>
      </c>
      <c r="BA139" s="1">
        <v>0</v>
      </c>
      <c r="BB139" s="1">
        <f>table1[[#This Row],[OB1 PET W.]]+table1[[#This Row],[OB1PetRecWeight]]</f>
        <v>0</v>
      </c>
      <c r="BC139" s="1">
        <v>0</v>
      </c>
      <c r="BD139" s="1">
        <v>0</v>
      </c>
      <c r="BE139" s="1">
        <f>table1[[#This Row],[OB1 Oth.Plast.W.]]+table1[[#This Row],[OB1 O.Plas.Rec.W.]]</f>
        <v>0</v>
      </c>
      <c r="BF139" s="1">
        <v>0</v>
      </c>
      <c r="BG139" s="1">
        <v>0</v>
      </c>
      <c r="BH139" s="1">
        <v>0</v>
      </c>
      <c r="BI139" s="1">
        <f>table1[[#This Row],[OB1 PP W.]]+table1[[#This Row],[OB1 PP Rec.W.]]</f>
        <v>0</v>
      </c>
      <c r="BJ139" s="1">
        <v>0</v>
      </c>
      <c r="BK139" s="1">
        <v>0</v>
      </c>
      <c r="BL139" s="1">
        <f>table1[[#This Row],[OB1 PS W.]]+table1[[#This Row],[OB1 PS Rec.W.]]</f>
        <v>0</v>
      </c>
      <c r="BM139" s="1">
        <v>0</v>
      </c>
      <c r="BN139" s="1">
        <v>0</v>
      </c>
      <c r="BO139" s="1">
        <f>table1[[#This Row],[OB1 PC W.]]+table1[[#This Row],[OB1 PC Rec.W.]]</f>
        <v>0</v>
      </c>
      <c r="BP139" s="1">
        <v>0</v>
      </c>
      <c r="BQ139" s="1">
        <v>0</v>
      </c>
      <c r="BR139" s="1">
        <f>table1[[#This Row],[OB1 LDPE W.]]+table1[[#This Row],[OB1 LDPE Rec.W.]]</f>
        <v>0</v>
      </c>
      <c r="BS139" s="1">
        <v>0</v>
      </c>
      <c r="BT139" s="1">
        <v>0</v>
      </c>
      <c r="BU139" s="1">
        <f>table1[[#This Row],[OB1 PVC W.]]+table1[[#This Row],[OB1 PVC Rec.W.]]</f>
        <v>0</v>
      </c>
      <c r="BV139" s="1">
        <v>0</v>
      </c>
      <c r="BW139" s="1">
        <v>0</v>
      </c>
      <c r="BX139" s="1">
        <f>table1[[#This Row],[OB1 HDPE W.]]+table1[[#This Row],[OB1 HDPE Rec.W.]]</f>
        <v>0</v>
      </c>
      <c r="BY139" s="1">
        <v>0</v>
      </c>
      <c r="BZ139" s="1">
        <v>0</v>
      </c>
      <c r="CA139" s="1">
        <f>table1[[#This Row],[OB1 EPS W.]]+table1[[#This Row],[OB1 EPS Rec.W.]]</f>
        <v>0</v>
      </c>
      <c r="CB139" s="1">
        <v>0</v>
      </c>
      <c r="CC139" s="1">
        <v>0</v>
      </c>
      <c r="CD139" s="1">
        <v>0</v>
      </c>
      <c r="CE139">
        <v>0</v>
      </c>
      <c r="CF139" s="1">
        <f>table1[[#This Row],[OB2 Paper/Board W]]+table1[[#This Row],[OB2 Rec.Pap/Board]]</f>
        <v>2</v>
      </c>
      <c r="CG139" s="1">
        <v>2</v>
      </c>
      <c r="CH139" s="1">
        <v>0</v>
      </c>
      <c r="CI139" s="1">
        <f>table1[[#This Row],[OB2 Corrugated W.]]+table1[[#This Row],[OB2 Rec.Cor.Board]]</f>
        <v>384</v>
      </c>
      <c r="CJ139" s="1">
        <v>230</v>
      </c>
      <c r="CK139" s="1">
        <v>154</v>
      </c>
      <c r="CL139" s="1">
        <f>table1[[#This Row],[OB2 Polyst.W.]]+table1[[#This Row],[OB2 Rec.Polyst.W.]]</f>
        <v>0</v>
      </c>
      <c r="CM139" s="1">
        <v>0</v>
      </c>
      <c r="CN139" s="1">
        <v>0</v>
      </c>
      <c r="CO139" s="1">
        <f>table1[[#This Row],[OB2 PET W.]]+table1[[#This Row],[OB2PetRecWeight]]</f>
        <v>0</v>
      </c>
      <c r="CP139" s="1">
        <v>0</v>
      </c>
      <c r="CQ139" s="1">
        <v>0</v>
      </c>
      <c r="CR139" s="1">
        <v>0</v>
      </c>
      <c r="CS139" s="1">
        <v>0</v>
      </c>
      <c r="CT139" s="1">
        <v>0</v>
      </c>
      <c r="CU139" s="1">
        <v>0</v>
      </c>
      <c r="CV139" s="1">
        <f>table1[[#This Row],[OB2 PP W.]]+table1[[#This Row],[OB2 PP Rec.W.]]</f>
        <v>0</v>
      </c>
      <c r="CW139" s="1">
        <v>0</v>
      </c>
      <c r="CX139" s="1">
        <v>0</v>
      </c>
      <c r="CY139" s="1">
        <f>table1[[#This Row],[OB2 PS W.]]+table1[[#This Row],[OB2 PS Rec.W.]]</f>
        <v>0</v>
      </c>
      <c r="CZ139" s="1">
        <v>0</v>
      </c>
      <c r="DA139" s="1">
        <v>0</v>
      </c>
      <c r="DB139" s="1">
        <f>table1[[#This Row],[OB2 PC W.]]+table1[[#This Row],[OB2 PC Rec.W.]]</f>
        <v>0</v>
      </c>
      <c r="DC139" s="1">
        <v>0</v>
      </c>
      <c r="DD139" s="1">
        <v>0</v>
      </c>
      <c r="DE139" s="1">
        <f>table1[[#This Row],[OB2 LDPE W.]]+table1[[#This Row],[OB2 LDPE Rec.W.]]</f>
        <v>0</v>
      </c>
      <c r="DF139" s="1">
        <v>0</v>
      </c>
      <c r="DG139" s="1">
        <v>0</v>
      </c>
      <c r="DH139" s="1">
        <f>table1[[#This Row],[OB2 PVC W.]]+table1[[#This Row],[OB2 PVC Rec.W.]]</f>
        <v>0</v>
      </c>
      <c r="DI139" s="1">
        <v>0</v>
      </c>
      <c r="DJ139" s="1">
        <v>0</v>
      </c>
      <c r="DK139" s="1">
        <f>table1[[#This Row],[OB2 HDPE W.]]+table1[[#This Row],[OB2 HDPE Rec.W.]]</f>
        <v>0</v>
      </c>
      <c r="DL139" s="1">
        <v>0</v>
      </c>
      <c r="DM139" s="1">
        <v>0</v>
      </c>
      <c r="DN139" s="1">
        <f>table1[[#This Row],[OB2 EPS W.]]+table1[[#This Row],[OB2 EPS Rec.W.]]</f>
        <v>0</v>
      </c>
      <c r="DO139" s="1">
        <v>0</v>
      </c>
      <c r="DP139" s="1">
        <v>0</v>
      </c>
      <c r="DQ139" s="1">
        <v>0</v>
      </c>
    </row>
    <row r="140" spans="1:121" x14ac:dyDescent="0.25">
      <c r="A140" s="1" t="s">
        <v>159</v>
      </c>
      <c r="B140" s="1" t="s">
        <v>174</v>
      </c>
      <c r="C140" t="s">
        <v>674</v>
      </c>
      <c r="D140" t="s">
        <v>455</v>
      </c>
      <c r="E140" t="s">
        <v>455</v>
      </c>
      <c r="F140" s="1" t="s">
        <v>279</v>
      </c>
      <c r="G140">
        <v>1</v>
      </c>
      <c r="H140" s="1">
        <f>table1[[#This Row],[Retail Paper/Board W]]+table1[[#This Row],[Retail Rec.Pap/Board]]</f>
        <v>0</v>
      </c>
      <c r="I140" s="1">
        <v>0</v>
      </c>
      <c r="J140" s="1">
        <v>0</v>
      </c>
      <c r="K140" s="1">
        <f>table1[[#This Row],[Ret.Corrugated W.]]+table1[[#This Row],[Retail Rec.Cor.Board]]</f>
        <v>32</v>
      </c>
      <c r="L140" s="1">
        <v>17</v>
      </c>
      <c r="M140" s="1">
        <v>15</v>
      </c>
      <c r="N140" s="1">
        <f>table1[[#This Row],[Retail Polyst.W.]]+table1[[#This Row],[Retail Rec.Polyst.W.]]</f>
        <v>0</v>
      </c>
      <c r="O140" s="1">
        <v>0</v>
      </c>
      <c r="P140" s="1">
        <v>0</v>
      </c>
      <c r="Q140" s="1">
        <f>table1[[#This Row],[Retail PET W.]]+table1[[#This Row],[RetPetRecWeight]]</f>
        <v>0</v>
      </c>
      <c r="R140" s="1">
        <v>0</v>
      </c>
      <c r="S140" s="1">
        <v>0</v>
      </c>
      <c r="T140" s="1">
        <f>table1[[#This Row],[Retail Oth.Plast.W.]]+table1[[#This Row],[Retail Rec.Plast.W.]]</f>
        <v>0</v>
      </c>
      <c r="U140" s="1">
        <v>0</v>
      </c>
      <c r="V140" s="1">
        <v>0</v>
      </c>
      <c r="W140" s="1">
        <v>0</v>
      </c>
      <c r="X140" s="1">
        <v>0</v>
      </c>
      <c r="Y140" s="1">
        <f>table1[[#This Row],[Retail PP W.]]+table1[[#This Row],[Retail PP Rec.W.]]</f>
        <v>0</v>
      </c>
      <c r="Z140" s="1">
        <v>0</v>
      </c>
      <c r="AA140" s="1">
        <v>0</v>
      </c>
      <c r="AB140" s="1">
        <f>table1[[#This Row],[Retail PS W.]]+table1[[#This Row],[Retail PS Rec.W.]]</f>
        <v>0</v>
      </c>
      <c r="AC140" s="1">
        <v>0</v>
      </c>
      <c r="AD140" s="1">
        <v>0</v>
      </c>
      <c r="AE140" s="1">
        <f>table1[[#This Row],[Retail PC W.]]+table1[[#This Row],[Retail PC Rec.W.]]</f>
        <v>0</v>
      </c>
      <c r="AF140" s="1">
        <v>0</v>
      </c>
      <c r="AG140" s="1">
        <v>0</v>
      </c>
      <c r="AH140" s="1">
        <f>table1[[#This Row],[Retail LDPE W.]]+table1[[#This Row],[Retail LDPE Rec.W.]]</f>
        <v>0</v>
      </c>
      <c r="AI140" s="1">
        <v>0</v>
      </c>
      <c r="AJ140" s="1">
        <v>0</v>
      </c>
      <c r="AK140" s="1">
        <f>table1[[#This Row],[Retail PVC W.]]+table1[[#This Row],[Retail PVC Rec.W.]]</f>
        <v>0</v>
      </c>
      <c r="AL140" s="1">
        <v>0</v>
      </c>
      <c r="AM140" s="1">
        <v>0</v>
      </c>
      <c r="AN140" s="1">
        <f>table1[[#This Row],[Retail HDPE W.]]+table1[[#This Row],[Retail HDPE Rec.W.]]</f>
        <v>0</v>
      </c>
      <c r="AO140" s="1">
        <v>0</v>
      </c>
      <c r="AP140" s="1">
        <v>0</v>
      </c>
      <c r="AQ140" s="1">
        <v>0</v>
      </c>
      <c r="AR140">
        <v>384</v>
      </c>
      <c r="AS140" s="1">
        <f>table1[[#This Row],[OB1 Paper/Board W]]+table1[[#This Row],[OB1 Rec.Pap/Board]]</f>
        <v>0</v>
      </c>
      <c r="AT140" s="1">
        <v>0</v>
      </c>
      <c r="AU140" s="1">
        <v>0</v>
      </c>
      <c r="AV140" s="1">
        <f>table1[[#This Row],[OB1 Corrugated W.]]+table1[[#This Row],[OB1 Rec.Cor.Board]]</f>
        <v>33</v>
      </c>
      <c r="AW140" s="1">
        <v>20</v>
      </c>
      <c r="AX140" s="1">
        <v>13</v>
      </c>
      <c r="AY140" s="1">
        <f>table1[[#This Row],[OB1 Polyst.W.]]+table1[[#This Row],[OB1 Rec.Polyst.W.]]</f>
        <v>0</v>
      </c>
      <c r="AZ140" s="1">
        <v>0</v>
      </c>
      <c r="BA140" s="1">
        <v>0</v>
      </c>
      <c r="BB140" s="1">
        <f>table1[[#This Row],[OB1 PET W.]]+table1[[#This Row],[OB1PetRecWeight]]</f>
        <v>0</v>
      </c>
      <c r="BC140" s="1">
        <v>0</v>
      </c>
      <c r="BD140" s="1">
        <v>0</v>
      </c>
      <c r="BE140" s="1">
        <f>table1[[#This Row],[OB1 Oth.Plast.W.]]+table1[[#This Row],[OB1 O.Plas.Rec.W.]]</f>
        <v>0</v>
      </c>
      <c r="BF140" s="1">
        <v>0</v>
      </c>
      <c r="BG140" s="1">
        <v>0</v>
      </c>
      <c r="BH140" s="1">
        <v>0</v>
      </c>
      <c r="BI140" s="1">
        <f>table1[[#This Row],[OB1 PP W.]]+table1[[#This Row],[OB1 PP Rec.W.]]</f>
        <v>0</v>
      </c>
      <c r="BJ140" s="1">
        <v>0</v>
      </c>
      <c r="BK140" s="1">
        <v>0</v>
      </c>
      <c r="BL140" s="1">
        <f>table1[[#This Row],[OB1 PS W.]]+table1[[#This Row],[OB1 PS Rec.W.]]</f>
        <v>0</v>
      </c>
      <c r="BM140" s="1">
        <v>0</v>
      </c>
      <c r="BN140" s="1">
        <v>0</v>
      </c>
      <c r="BO140" s="1">
        <f>table1[[#This Row],[OB1 PC W.]]+table1[[#This Row],[OB1 PC Rec.W.]]</f>
        <v>0</v>
      </c>
      <c r="BP140" s="1">
        <v>0</v>
      </c>
      <c r="BQ140" s="1">
        <v>0</v>
      </c>
      <c r="BR140" s="1">
        <f>table1[[#This Row],[OB1 LDPE W.]]+table1[[#This Row],[OB1 LDPE Rec.W.]]</f>
        <v>0</v>
      </c>
      <c r="BS140" s="1">
        <v>0</v>
      </c>
      <c r="BT140" s="1">
        <v>0</v>
      </c>
      <c r="BU140" s="1">
        <f>table1[[#This Row],[OB1 PVC W.]]+table1[[#This Row],[OB1 PVC Rec.W.]]</f>
        <v>0</v>
      </c>
      <c r="BV140" s="1">
        <v>0</v>
      </c>
      <c r="BW140" s="1">
        <v>0</v>
      </c>
      <c r="BX140" s="1">
        <f>table1[[#This Row],[OB1 HDPE W.]]+table1[[#This Row],[OB1 HDPE Rec.W.]]</f>
        <v>0</v>
      </c>
      <c r="BY140" s="1">
        <v>0</v>
      </c>
      <c r="BZ140" s="1">
        <v>0</v>
      </c>
      <c r="CA140" s="1">
        <f>table1[[#This Row],[OB1 EPS W.]]+table1[[#This Row],[OB1 EPS Rec.W.]]</f>
        <v>0</v>
      </c>
      <c r="CB140" s="1">
        <v>0</v>
      </c>
      <c r="CC140" s="1">
        <v>0</v>
      </c>
      <c r="CD140" s="1">
        <v>0</v>
      </c>
      <c r="CE140">
        <v>0</v>
      </c>
      <c r="CF140" s="1">
        <f>table1[[#This Row],[OB2 Paper/Board W]]+table1[[#This Row],[OB2 Rec.Pap/Board]]</f>
        <v>2</v>
      </c>
      <c r="CG140" s="1">
        <v>2</v>
      </c>
      <c r="CH140" s="1">
        <v>0</v>
      </c>
      <c r="CI140" s="1">
        <f>table1[[#This Row],[OB2 Corrugated W.]]+table1[[#This Row],[OB2 Rec.Cor.Board]]</f>
        <v>384</v>
      </c>
      <c r="CJ140" s="1">
        <v>230</v>
      </c>
      <c r="CK140" s="1">
        <v>154</v>
      </c>
      <c r="CL140" s="1">
        <f>table1[[#This Row],[OB2 Polyst.W.]]+table1[[#This Row],[OB2 Rec.Polyst.W.]]</f>
        <v>0</v>
      </c>
      <c r="CM140" s="1">
        <v>0</v>
      </c>
      <c r="CN140" s="1">
        <v>0</v>
      </c>
      <c r="CO140" s="1">
        <f>table1[[#This Row],[OB2 PET W.]]+table1[[#This Row],[OB2PetRecWeight]]</f>
        <v>0</v>
      </c>
      <c r="CP140" s="1">
        <v>0</v>
      </c>
      <c r="CQ140" s="1">
        <v>0</v>
      </c>
      <c r="CR140" s="1">
        <v>0</v>
      </c>
      <c r="CS140" s="1">
        <v>0</v>
      </c>
      <c r="CT140" s="1">
        <v>0</v>
      </c>
      <c r="CU140" s="1">
        <v>0</v>
      </c>
      <c r="CV140" s="1">
        <f>table1[[#This Row],[OB2 PP W.]]+table1[[#This Row],[OB2 PP Rec.W.]]</f>
        <v>0</v>
      </c>
      <c r="CW140" s="1">
        <v>0</v>
      </c>
      <c r="CX140" s="1">
        <v>0</v>
      </c>
      <c r="CY140" s="1">
        <f>table1[[#This Row],[OB2 PS W.]]+table1[[#This Row],[OB2 PS Rec.W.]]</f>
        <v>0</v>
      </c>
      <c r="CZ140" s="1">
        <v>0</v>
      </c>
      <c r="DA140" s="1">
        <v>0</v>
      </c>
      <c r="DB140" s="1">
        <f>table1[[#This Row],[OB2 PC W.]]+table1[[#This Row],[OB2 PC Rec.W.]]</f>
        <v>0</v>
      </c>
      <c r="DC140" s="1">
        <v>0</v>
      </c>
      <c r="DD140" s="1">
        <v>0</v>
      </c>
      <c r="DE140" s="1">
        <f>table1[[#This Row],[OB2 LDPE W.]]+table1[[#This Row],[OB2 LDPE Rec.W.]]</f>
        <v>0</v>
      </c>
      <c r="DF140" s="1">
        <v>0</v>
      </c>
      <c r="DG140" s="1">
        <v>0</v>
      </c>
      <c r="DH140" s="1">
        <f>table1[[#This Row],[OB2 PVC W.]]+table1[[#This Row],[OB2 PVC Rec.W.]]</f>
        <v>0</v>
      </c>
      <c r="DI140" s="1">
        <v>0</v>
      </c>
      <c r="DJ140" s="1">
        <v>0</v>
      </c>
      <c r="DK140" s="1">
        <f>table1[[#This Row],[OB2 HDPE W.]]+table1[[#This Row],[OB2 HDPE Rec.W.]]</f>
        <v>0</v>
      </c>
      <c r="DL140" s="1">
        <v>0</v>
      </c>
      <c r="DM140" s="1">
        <v>0</v>
      </c>
      <c r="DN140" s="1">
        <f>table1[[#This Row],[OB2 EPS W.]]+table1[[#This Row],[OB2 EPS Rec.W.]]</f>
        <v>0</v>
      </c>
      <c r="DO140" s="1">
        <v>0</v>
      </c>
      <c r="DP140" s="1">
        <v>0</v>
      </c>
      <c r="DQ140" s="1">
        <v>0</v>
      </c>
    </row>
    <row r="141" spans="1:121" x14ac:dyDescent="0.25">
      <c r="A141" s="1" t="s">
        <v>160</v>
      </c>
      <c r="B141" s="1" t="s">
        <v>175</v>
      </c>
      <c r="C141" t="s">
        <v>675</v>
      </c>
      <c r="D141" t="s">
        <v>455</v>
      </c>
      <c r="E141" t="s">
        <v>455</v>
      </c>
      <c r="F141" s="1" t="s">
        <v>279</v>
      </c>
      <c r="G141">
        <v>1</v>
      </c>
      <c r="H141" s="1">
        <f>table1[[#This Row],[Retail Paper/Board W]]+table1[[#This Row],[Retail Rec.Pap/Board]]</f>
        <v>0</v>
      </c>
      <c r="I141" s="1">
        <v>0</v>
      </c>
      <c r="J141" s="1">
        <v>0</v>
      </c>
      <c r="K141" s="1">
        <f>table1[[#This Row],[Ret.Corrugated W.]]+table1[[#This Row],[Retail Rec.Cor.Board]]</f>
        <v>33</v>
      </c>
      <c r="L141" s="1">
        <v>17</v>
      </c>
      <c r="M141" s="1">
        <v>16</v>
      </c>
      <c r="N141" s="1">
        <f>table1[[#This Row],[Retail Polyst.W.]]+table1[[#This Row],[Retail Rec.Polyst.W.]]</f>
        <v>0</v>
      </c>
      <c r="O141" s="1">
        <v>0</v>
      </c>
      <c r="P141" s="1">
        <v>0</v>
      </c>
      <c r="Q141" s="1">
        <f>table1[[#This Row],[Retail PET W.]]+table1[[#This Row],[RetPetRecWeight]]</f>
        <v>0</v>
      </c>
      <c r="R141" s="1">
        <v>0</v>
      </c>
      <c r="S141" s="1">
        <v>0</v>
      </c>
      <c r="T141" s="1">
        <f>table1[[#This Row],[Retail Oth.Plast.W.]]+table1[[#This Row],[Retail Rec.Plast.W.]]</f>
        <v>0</v>
      </c>
      <c r="U141" s="1">
        <v>0</v>
      </c>
      <c r="V141" s="1">
        <v>0</v>
      </c>
      <c r="W141" s="1">
        <v>0</v>
      </c>
      <c r="X141" s="1">
        <v>0</v>
      </c>
      <c r="Y141" s="1">
        <f>table1[[#This Row],[Retail PP W.]]+table1[[#This Row],[Retail PP Rec.W.]]</f>
        <v>0</v>
      </c>
      <c r="Z141" s="1">
        <v>0</v>
      </c>
      <c r="AA141" s="1">
        <v>0</v>
      </c>
      <c r="AB141" s="1">
        <f>table1[[#This Row],[Retail PS W.]]+table1[[#This Row],[Retail PS Rec.W.]]</f>
        <v>0</v>
      </c>
      <c r="AC141" s="1">
        <v>0</v>
      </c>
      <c r="AD141" s="1">
        <v>0</v>
      </c>
      <c r="AE141" s="1">
        <f>table1[[#This Row],[Retail PC W.]]+table1[[#This Row],[Retail PC Rec.W.]]</f>
        <v>0</v>
      </c>
      <c r="AF141" s="1">
        <v>0</v>
      </c>
      <c r="AG141" s="1">
        <v>0</v>
      </c>
      <c r="AH141" s="1">
        <f>table1[[#This Row],[Retail LDPE W.]]+table1[[#This Row],[Retail LDPE Rec.W.]]</f>
        <v>0</v>
      </c>
      <c r="AI141" s="1">
        <v>0</v>
      </c>
      <c r="AJ141" s="1">
        <v>0</v>
      </c>
      <c r="AK141" s="1">
        <f>table1[[#This Row],[Retail PVC W.]]+table1[[#This Row],[Retail PVC Rec.W.]]</f>
        <v>0</v>
      </c>
      <c r="AL141" s="1">
        <v>0</v>
      </c>
      <c r="AM141" s="1">
        <v>0</v>
      </c>
      <c r="AN141" s="1">
        <f>table1[[#This Row],[Retail HDPE W.]]+table1[[#This Row],[Retail HDPE Rec.W.]]</f>
        <v>0</v>
      </c>
      <c r="AO141" s="1">
        <v>0</v>
      </c>
      <c r="AP141" s="1">
        <v>0</v>
      </c>
      <c r="AQ141" s="1">
        <v>0</v>
      </c>
      <c r="AR141">
        <v>288</v>
      </c>
      <c r="AS141" s="1">
        <f>table1[[#This Row],[OB1 Paper/Board W]]+table1[[#This Row],[OB1 Rec.Pap/Board]]</f>
        <v>0</v>
      </c>
      <c r="AT141" s="1">
        <v>0</v>
      </c>
      <c r="AU141" s="1">
        <v>0</v>
      </c>
      <c r="AV141" s="1">
        <f>table1[[#This Row],[OB1 Corrugated W.]]+table1[[#This Row],[OB1 Rec.Cor.Board]]</f>
        <v>33</v>
      </c>
      <c r="AW141" s="1">
        <v>20</v>
      </c>
      <c r="AX141" s="1">
        <v>13</v>
      </c>
      <c r="AY141" s="1">
        <f>table1[[#This Row],[OB1 Polyst.W.]]+table1[[#This Row],[OB1 Rec.Polyst.W.]]</f>
        <v>0</v>
      </c>
      <c r="AZ141" s="1">
        <v>0</v>
      </c>
      <c r="BA141" s="1">
        <v>0</v>
      </c>
      <c r="BB141" s="1">
        <f>table1[[#This Row],[OB1 PET W.]]+table1[[#This Row],[OB1PetRecWeight]]</f>
        <v>0</v>
      </c>
      <c r="BC141" s="1">
        <v>0</v>
      </c>
      <c r="BD141" s="1">
        <v>0</v>
      </c>
      <c r="BE141" s="1">
        <f>table1[[#This Row],[OB1 Oth.Plast.W.]]+table1[[#This Row],[OB1 O.Plas.Rec.W.]]</f>
        <v>0</v>
      </c>
      <c r="BF141" s="1">
        <v>0</v>
      </c>
      <c r="BG141" s="1">
        <v>0</v>
      </c>
      <c r="BH141" s="1">
        <v>0</v>
      </c>
      <c r="BI141" s="1">
        <f>table1[[#This Row],[OB1 PP W.]]+table1[[#This Row],[OB1 PP Rec.W.]]</f>
        <v>0</v>
      </c>
      <c r="BJ141" s="1">
        <v>0</v>
      </c>
      <c r="BK141" s="1">
        <v>0</v>
      </c>
      <c r="BL141" s="1">
        <f>table1[[#This Row],[OB1 PS W.]]+table1[[#This Row],[OB1 PS Rec.W.]]</f>
        <v>0</v>
      </c>
      <c r="BM141" s="1">
        <v>0</v>
      </c>
      <c r="BN141" s="1">
        <v>0</v>
      </c>
      <c r="BO141" s="1">
        <f>table1[[#This Row],[OB1 PC W.]]+table1[[#This Row],[OB1 PC Rec.W.]]</f>
        <v>0</v>
      </c>
      <c r="BP141" s="1">
        <v>0</v>
      </c>
      <c r="BQ141" s="1">
        <v>0</v>
      </c>
      <c r="BR141" s="1">
        <f>table1[[#This Row],[OB1 LDPE W.]]+table1[[#This Row],[OB1 LDPE Rec.W.]]</f>
        <v>0</v>
      </c>
      <c r="BS141" s="1">
        <v>0</v>
      </c>
      <c r="BT141" s="1">
        <v>0</v>
      </c>
      <c r="BU141" s="1">
        <f>table1[[#This Row],[OB1 PVC W.]]+table1[[#This Row],[OB1 PVC Rec.W.]]</f>
        <v>0</v>
      </c>
      <c r="BV141" s="1">
        <v>0</v>
      </c>
      <c r="BW141" s="1">
        <v>0</v>
      </c>
      <c r="BX141" s="1">
        <f>table1[[#This Row],[OB1 HDPE W.]]+table1[[#This Row],[OB1 HDPE Rec.W.]]</f>
        <v>0</v>
      </c>
      <c r="BY141" s="1">
        <v>0</v>
      </c>
      <c r="BZ141" s="1">
        <v>0</v>
      </c>
      <c r="CA141" s="1">
        <f>table1[[#This Row],[OB1 EPS W.]]+table1[[#This Row],[OB1 EPS Rec.W.]]</f>
        <v>0</v>
      </c>
      <c r="CB141" s="1">
        <v>0</v>
      </c>
      <c r="CC141" s="1">
        <v>0</v>
      </c>
      <c r="CD141" s="1">
        <v>0</v>
      </c>
      <c r="CE141">
        <v>0</v>
      </c>
      <c r="CF141" s="1">
        <f>table1[[#This Row],[OB2 Paper/Board W]]+table1[[#This Row],[OB2 Rec.Pap/Board]]</f>
        <v>2</v>
      </c>
      <c r="CG141" s="1">
        <v>2</v>
      </c>
      <c r="CH141" s="1">
        <v>0</v>
      </c>
      <c r="CI141" s="1">
        <f>table1[[#This Row],[OB2 Corrugated W.]]+table1[[#This Row],[OB2 Rec.Cor.Board]]</f>
        <v>401</v>
      </c>
      <c r="CJ141" s="1">
        <v>240</v>
      </c>
      <c r="CK141" s="1">
        <v>161</v>
      </c>
      <c r="CL141" s="1">
        <f>table1[[#This Row],[OB2 Polyst.W.]]+table1[[#This Row],[OB2 Rec.Polyst.W.]]</f>
        <v>0</v>
      </c>
      <c r="CM141" s="1">
        <v>0</v>
      </c>
      <c r="CN141" s="1">
        <v>0</v>
      </c>
      <c r="CO141" s="1">
        <f>table1[[#This Row],[OB2 PET W.]]+table1[[#This Row],[OB2PetRecWeight]]</f>
        <v>0</v>
      </c>
      <c r="CP141" s="1">
        <v>0</v>
      </c>
      <c r="CQ141" s="1">
        <v>0</v>
      </c>
      <c r="CR141" s="1">
        <v>0</v>
      </c>
      <c r="CS141" s="1">
        <v>0</v>
      </c>
      <c r="CT141" s="1">
        <v>0</v>
      </c>
      <c r="CU141" s="1">
        <v>0</v>
      </c>
      <c r="CV141" s="1">
        <f>table1[[#This Row],[OB2 PP W.]]+table1[[#This Row],[OB2 PP Rec.W.]]</f>
        <v>0</v>
      </c>
      <c r="CW141" s="1">
        <v>0</v>
      </c>
      <c r="CX141" s="1">
        <v>0</v>
      </c>
      <c r="CY141" s="1">
        <f>table1[[#This Row],[OB2 PS W.]]+table1[[#This Row],[OB2 PS Rec.W.]]</f>
        <v>0</v>
      </c>
      <c r="CZ141" s="1">
        <v>0</v>
      </c>
      <c r="DA141" s="1">
        <v>0</v>
      </c>
      <c r="DB141" s="1">
        <f>table1[[#This Row],[OB2 PC W.]]+table1[[#This Row],[OB2 PC Rec.W.]]</f>
        <v>0</v>
      </c>
      <c r="DC141" s="1">
        <v>0</v>
      </c>
      <c r="DD141" s="1">
        <v>0</v>
      </c>
      <c r="DE141" s="1">
        <f>table1[[#This Row],[OB2 LDPE W.]]+table1[[#This Row],[OB2 LDPE Rec.W.]]</f>
        <v>0</v>
      </c>
      <c r="DF141" s="1">
        <v>0</v>
      </c>
      <c r="DG141" s="1">
        <v>0</v>
      </c>
      <c r="DH141" s="1">
        <f>table1[[#This Row],[OB2 PVC W.]]+table1[[#This Row],[OB2 PVC Rec.W.]]</f>
        <v>0</v>
      </c>
      <c r="DI141" s="1">
        <v>0</v>
      </c>
      <c r="DJ141" s="1">
        <v>0</v>
      </c>
      <c r="DK141" s="1">
        <f>table1[[#This Row],[OB2 HDPE W.]]+table1[[#This Row],[OB2 HDPE Rec.W.]]</f>
        <v>0</v>
      </c>
      <c r="DL141" s="1">
        <v>0</v>
      </c>
      <c r="DM141" s="1">
        <v>0</v>
      </c>
      <c r="DN141" s="1">
        <f>table1[[#This Row],[OB2 EPS W.]]+table1[[#This Row],[OB2 EPS Rec.W.]]</f>
        <v>0</v>
      </c>
      <c r="DO141" s="1">
        <v>0</v>
      </c>
      <c r="DP141" s="1">
        <v>0</v>
      </c>
      <c r="DQ141" s="1">
        <v>0</v>
      </c>
    </row>
    <row r="142" spans="1:121" x14ac:dyDescent="0.25">
      <c r="A142" s="1" t="s">
        <v>161</v>
      </c>
      <c r="B142" s="1" t="s">
        <v>176</v>
      </c>
      <c r="C142" t="s">
        <v>676</v>
      </c>
      <c r="D142" t="s">
        <v>455</v>
      </c>
      <c r="E142" t="s">
        <v>455</v>
      </c>
      <c r="F142" s="1" t="s">
        <v>279</v>
      </c>
      <c r="G142">
        <v>1</v>
      </c>
      <c r="H142" s="1">
        <f>table1[[#This Row],[Retail Paper/Board W]]+table1[[#This Row],[Retail Rec.Pap/Board]]</f>
        <v>0</v>
      </c>
      <c r="I142" s="1">
        <v>0</v>
      </c>
      <c r="J142" s="1">
        <v>0</v>
      </c>
      <c r="K142" s="1">
        <f>table1[[#This Row],[Ret.Corrugated W.]]+table1[[#This Row],[Retail Rec.Cor.Board]]</f>
        <v>57</v>
      </c>
      <c r="L142" s="1">
        <v>30</v>
      </c>
      <c r="M142" s="1">
        <v>27</v>
      </c>
      <c r="N142" s="1">
        <f>table1[[#This Row],[Retail Polyst.W.]]+table1[[#This Row],[Retail Rec.Polyst.W.]]</f>
        <v>0</v>
      </c>
      <c r="O142" s="1">
        <v>0</v>
      </c>
      <c r="P142" s="1">
        <v>0</v>
      </c>
      <c r="Q142" s="1">
        <f>table1[[#This Row],[Retail PET W.]]+table1[[#This Row],[RetPetRecWeight]]</f>
        <v>0</v>
      </c>
      <c r="R142" s="1">
        <v>0</v>
      </c>
      <c r="S142" s="1">
        <v>0</v>
      </c>
      <c r="T142" s="1">
        <f>table1[[#This Row],[Retail Oth.Plast.W.]]+table1[[#This Row],[Retail Rec.Plast.W.]]</f>
        <v>0</v>
      </c>
      <c r="U142" s="1">
        <v>0</v>
      </c>
      <c r="V142" s="1">
        <v>0</v>
      </c>
      <c r="W142" s="1">
        <v>0</v>
      </c>
      <c r="X142" s="1">
        <v>0</v>
      </c>
      <c r="Y142" s="1">
        <f>table1[[#This Row],[Retail PP W.]]+table1[[#This Row],[Retail PP Rec.W.]]</f>
        <v>0</v>
      </c>
      <c r="Z142" s="1">
        <v>0</v>
      </c>
      <c r="AA142" s="1">
        <v>0</v>
      </c>
      <c r="AB142" s="1">
        <f>table1[[#This Row],[Retail PS W.]]+table1[[#This Row],[Retail PS Rec.W.]]</f>
        <v>0</v>
      </c>
      <c r="AC142" s="1">
        <v>0</v>
      </c>
      <c r="AD142" s="1">
        <v>0</v>
      </c>
      <c r="AE142" s="1">
        <f>table1[[#This Row],[Retail PC W.]]+table1[[#This Row],[Retail PC Rec.W.]]</f>
        <v>0</v>
      </c>
      <c r="AF142" s="1">
        <v>0</v>
      </c>
      <c r="AG142" s="1">
        <v>0</v>
      </c>
      <c r="AH142" s="1">
        <f>table1[[#This Row],[Retail LDPE W.]]+table1[[#This Row],[Retail LDPE Rec.W.]]</f>
        <v>0</v>
      </c>
      <c r="AI142" s="1">
        <v>0</v>
      </c>
      <c r="AJ142" s="1">
        <v>0</v>
      </c>
      <c r="AK142" s="1">
        <f>table1[[#This Row],[Retail PVC W.]]+table1[[#This Row],[Retail PVC Rec.W.]]</f>
        <v>0</v>
      </c>
      <c r="AL142" s="1">
        <v>0</v>
      </c>
      <c r="AM142" s="1">
        <v>0</v>
      </c>
      <c r="AN142" s="1">
        <f>table1[[#This Row],[Retail HDPE W.]]+table1[[#This Row],[Retail HDPE Rec.W.]]</f>
        <v>0</v>
      </c>
      <c r="AO142" s="1">
        <v>0</v>
      </c>
      <c r="AP142" s="1">
        <v>0</v>
      </c>
      <c r="AQ142" s="1">
        <v>0</v>
      </c>
      <c r="AR142">
        <v>192</v>
      </c>
      <c r="AS142" s="1">
        <f>table1[[#This Row],[OB1 Paper/Board W]]+table1[[#This Row],[OB1 Rec.Pap/Board]]</f>
        <v>0</v>
      </c>
      <c r="AT142" s="1">
        <v>0</v>
      </c>
      <c r="AU142" s="1">
        <v>0</v>
      </c>
      <c r="AV142" s="1">
        <f>table1[[#This Row],[OB1 Corrugated W.]]+table1[[#This Row],[OB1 Rec.Cor.Board]]</f>
        <v>43</v>
      </c>
      <c r="AW142" s="1">
        <v>26</v>
      </c>
      <c r="AX142" s="1">
        <v>17</v>
      </c>
      <c r="AY142" s="1">
        <f>table1[[#This Row],[OB1 Polyst.W.]]+table1[[#This Row],[OB1 Rec.Polyst.W.]]</f>
        <v>0</v>
      </c>
      <c r="AZ142" s="1">
        <v>0</v>
      </c>
      <c r="BA142" s="1">
        <v>0</v>
      </c>
      <c r="BB142" s="1">
        <f>table1[[#This Row],[OB1 PET W.]]+table1[[#This Row],[OB1PetRecWeight]]</f>
        <v>0</v>
      </c>
      <c r="BC142" s="1">
        <v>0</v>
      </c>
      <c r="BD142" s="1">
        <v>0</v>
      </c>
      <c r="BE142" s="1">
        <f>table1[[#This Row],[OB1 Oth.Plast.W.]]+table1[[#This Row],[OB1 O.Plas.Rec.W.]]</f>
        <v>0</v>
      </c>
      <c r="BF142" s="1">
        <v>0</v>
      </c>
      <c r="BG142" s="1">
        <v>0</v>
      </c>
      <c r="BH142" s="1">
        <v>0</v>
      </c>
      <c r="BI142" s="1">
        <f>table1[[#This Row],[OB1 PP W.]]+table1[[#This Row],[OB1 PP Rec.W.]]</f>
        <v>0</v>
      </c>
      <c r="BJ142" s="1">
        <v>0</v>
      </c>
      <c r="BK142" s="1">
        <v>0</v>
      </c>
      <c r="BL142" s="1">
        <f>table1[[#This Row],[OB1 PS W.]]+table1[[#This Row],[OB1 PS Rec.W.]]</f>
        <v>0</v>
      </c>
      <c r="BM142" s="1">
        <v>0</v>
      </c>
      <c r="BN142" s="1">
        <v>0</v>
      </c>
      <c r="BO142" s="1">
        <f>table1[[#This Row],[OB1 PC W.]]+table1[[#This Row],[OB1 PC Rec.W.]]</f>
        <v>0</v>
      </c>
      <c r="BP142" s="1">
        <v>0</v>
      </c>
      <c r="BQ142" s="1">
        <v>0</v>
      </c>
      <c r="BR142" s="1">
        <f>table1[[#This Row],[OB1 LDPE W.]]+table1[[#This Row],[OB1 LDPE Rec.W.]]</f>
        <v>0</v>
      </c>
      <c r="BS142" s="1">
        <v>0</v>
      </c>
      <c r="BT142" s="1">
        <v>0</v>
      </c>
      <c r="BU142" s="1">
        <f>table1[[#This Row],[OB1 PVC W.]]+table1[[#This Row],[OB1 PVC Rec.W.]]</f>
        <v>0</v>
      </c>
      <c r="BV142" s="1">
        <v>0</v>
      </c>
      <c r="BW142" s="1">
        <v>0</v>
      </c>
      <c r="BX142" s="1">
        <f>table1[[#This Row],[OB1 HDPE W.]]+table1[[#This Row],[OB1 HDPE Rec.W.]]</f>
        <v>0</v>
      </c>
      <c r="BY142" s="1">
        <v>0</v>
      </c>
      <c r="BZ142" s="1">
        <v>0</v>
      </c>
      <c r="CA142" s="1">
        <f>table1[[#This Row],[OB1 EPS W.]]+table1[[#This Row],[OB1 EPS Rec.W.]]</f>
        <v>0</v>
      </c>
      <c r="CB142" s="1">
        <v>0</v>
      </c>
      <c r="CC142" s="1">
        <v>0</v>
      </c>
      <c r="CD142" s="1">
        <v>0</v>
      </c>
      <c r="CE142">
        <v>0</v>
      </c>
      <c r="CF142" s="1">
        <f>table1[[#This Row],[OB2 Paper/Board W]]+table1[[#This Row],[OB2 Rec.Pap/Board]]</f>
        <v>2</v>
      </c>
      <c r="CG142" s="1">
        <v>2</v>
      </c>
      <c r="CH142" s="1">
        <v>0</v>
      </c>
      <c r="CI142" s="1">
        <f>table1[[#This Row],[OB2 Corrugated W.]]+table1[[#This Row],[OB2 Rec.Cor.Board]]</f>
        <v>568</v>
      </c>
      <c r="CJ142" s="1">
        <v>340</v>
      </c>
      <c r="CK142" s="1">
        <v>228</v>
      </c>
      <c r="CL142" s="1">
        <f>table1[[#This Row],[OB2 Polyst.W.]]+table1[[#This Row],[OB2 Rec.Polyst.W.]]</f>
        <v>0</v>
      </c>
      <c r="CM142" s="1">
        <v>0</v>
      </c>
      <c r="CN142" s="1">
        <v>0</v>
      </c>
      <c r="CO142" s="1">
        <f>table1[[#This Row],[OB2 PET W.]]+table1[[#This Row],[OB2PetRecWeight]]</f>
        <v>0</v>
      </c>
      <c r="CP142" s="1">
        <v>0</v>
      </c>
      <c r="CQ142" s="1">
        <v>0</v>
      </c>
      <c r="CR142" s="1">
        <v>0</v>
      </c>
      <c r="CS142" s="1">
        <v>0</v>
      </c>
      <c r="CT142" s="1">
        <v>0</v>
      </c>
      <c r="CU142" s="1">
        <v>0</v>
      </c>
      <c r="CV142" s="1">
        <f>table1[[#This Row],[OB2 PP W.]]+table1[[#This Row],[OB2 PP Rec.W.]]</f>
        <v>0</v>
      </c>
      <c r="CW142" s="1">
        <v>0</v>
      </c>
      <c r="CX142" s="1">
        <v>0</v>
      </c>
      <c r="CY142" s="1">
        <f>table1[[#This Row],[OB2 PS W.]]+table1[[#This Row],[OB2 PS Rec.W.]]</f>
        <v>0</v>
      </c>
      <c r="CZ142" s="1">
        <v>0</v>
      </c>
      <c r="DA142" s="1">
        <v>0</v>
      </c>
      <c r="DB142" s="1">
        <f>table1[[#This Row],[OB2 PC W.]]+table1[[#This Row],[OB2 PC Rec.W.]]</f>
        <v>0</v>
      </c>
      <c r="DC142" s="1">
        <v>0</v>
      </c>
      <c r="DD142" s="1">
        <v>0</v>
      </c>
      <c r="DE142" s="1">
        <f>table1[[#This Row],[OB2 LDPE W.]]+table1[[#This Row],[OB2 LDPE Rec.W.]]</f>
        <v>0</v>
      </c>
      <c r="DF142" s="1">
        <v>0</v>
      </c>
      <c r="DG142" s="1">
        <v>0</v>
      </c>
      <c r="DH142" s="1">
        <f>table1[[#This Row],[OB2 PVC W.]]+table1[[#This Row],[OB2 PVC Rec.W.]]</f>
        <v>0</v>
      </c>
      <c r="DI142" s="1">
        <v>0</v>
      </c>
      <c r="DJ142" s="1">
        <v>0</v>
      </c>
      <c r="DK142" s="1">
        <f>table1[[#This Row],[OB2 HDPE W.]]+table1[[#This Row],[OB2 HDPE Rec.W.]]</f>
        <v>0</v>
      </c>
      <c r="DL142" s="1">
        <v>0</v>
      </c>
      <c r="DM142" s="1">
        <v>0</v>
      </c>
      <c r="DN142" s="1">
        <f>table1[[#This Row],[OB2 EPS W.]]+table1[[#This Row],[OB2 EPS Rec.W.]]</f>
        <v>0</v>
      </c>
      <c r="DO142" s="1">
        <v>0</v>
      </c>
      <c r="DP142" s="1">
        <v>0</v>
      </c>
      <c r="DQ142" s="1">
        <v>0</v>
      </c>
    </row>
    <row r="143" spans="1:121" x14ac:dyDescent="0.25">
      <c r="A143" s="1" t="s">
        <v>162</v>
      </c>
      <c r="B143" s="1" t="s">
        <v>177</v>
      </c>
      <c r="C143" t="s">
        <v>677</v>
      </c>
      <c r="D143" t="s">
        <v>455</v>
      </c>
      <c r="E143" t="s">
        <v>455</v>
      </c>
      <c r="F143" s="1" t="s">
        <v>279</v>
      </c>
      <c r="G143">
        <v>1</v>
      </c>
      <c r="H143" s="1">
        <f>table1[[#This Row],[Retail Paper/Board W]]+table1[[#This Row],[Retail Rec.Pap/Board]]</f>
        <v>0</v>
      </c>
      <c r="I143" s="1">
        <v>0</v>
      </c>
      <c r="J143" s="1">
        <v>0</v>
      </c>
      <c r="K143" s="1">
        <f>table1[[#This Row],[Ret.Corrugated W.]]+table1[[#This Row],[Retail Rec.Cor.Board]]</f>
        <v>57</v>
      </c>
      <c r="L143" s="1">
        <v>30</v>
      </c>
      <c r="M143" s="1">
        <v>27</v>
      </c>
      <c r="N143" s="1">
        <f>table1[[#This Row],[Retail Polyst.W.]]+table1[[#This Row],[Retail Rec.Polyst.W.]]</f>
        <v>0</v>
      </c>
      <c r="O143" s="1">
        <v>0</v>
      </c>
      <c r="P143" s="1">
        <v>0</v>
      </c>
      <c r="Q143" s="1">
        <f>table1[[#This Row],[Retail PET W.]]+table1[[#This Row],[RetPetRecWeight]]</f>
        <v>0</v>
      </c>
      <c r="R143" s="1">
        <v>0</v>
      </c>
      <c r="S143" s="1">
        <v>0</v>
      </c>
      <c r="T143" s="1">
        <f>table1[[#This Row],[Retail Oth.Plast.W.]]+table1[[#This Row],[Retail Rec.Plast.W.]]</f>
        <v>0</v>
      </c>
      <c r="U143" s="1">
        <v>0</v>
      </c>
      <c r="V143" s="1">
        <v>0</v>
      </c>
      <c r="W143" s="1">
        <v>0</v>
      </c>
      <c r="X143" s="1">
        <v>0</v>
      </c>
      <c r="Y143" s="1">
        <f>table1[[#This Row],[Retail PP W.]]+table1[[#This Row],[Retail PP Rec.W.]]</f>
        <v>0</v>
      </c>
      <c r="Z143" s="1">
        <v>0</v>
      </c>
      <c r="AA143" s="1">
        <v>0</v>
      </c>
      <c r="AB143" s="1">
        <f>table1[[#This Row],[Retail PS W.]]+table1[[#This Row],[Retail PS Rec.W.]]</f>
        <v>0</v>
      </c>
      <c r="AC143" s="1">
        <v>0</v>
      </c>
      <c r="AD143" s="1">
        <v>0</v>
      </c>
      <c r="AE143" s="1">
        <f>table1[[#This Row],[Retail PC W.]]+table1[[#This Row],[Retail PC Rec.W.]]</f>
        <v>0</v>
      </c>
      <c r="AF143" s="1">
        <v>0</v>
      </c>
      <c r="AG143" s="1">
        <v>0</v>
      </c>
      <c r="AH143" s="1">
        <f>table1[[#This Row],[Retail LDPE W.]]+table1[[#This Row],[Retail LDPE Rec.W.]]</f>
        <v>0</v>
      </c>
      <c r="AI143" s="1">
        <v>0</v>
      </c>
      <c r="AJ143" s="1">
        <v>0</v>
      </c>
      <c r="AK143" s="1">
        <f>table1[[#This Row],[Retail PVC W.]]+table1[[#This Row],[Retail PVC Rec.W.]]</f>
        <v>0</v>
      </c>
      <c r="AL143" s="1">
        <v>0</v>
      </c>
      <c r="AM143" s="1">
        <v>0</v>
      </c>
      <c r="AN143" s="1">
        <f>table1[[#This Row],[Retail HDPE W.]]+table1[[#This Row],[Retail HDPE Rec.W.]]</f>
        <v>0</v>
      </c>
      <c r="AO143" s="1">
        <v>0</v>
      </c>
      <c r="AP143" s="1">
        <v>0</v>
      </c>
      <c r="AQ143" s="1">
        <v>0</v>
      </c>
      <c r="AR143">
        <v>96</v>
      </c>
      <c r="AS143" s="1">
        <f>table1[[#This Row],[OB1 Paper/Board W]]+table1[[#This Row],[OB1 Rec.Pap/Board]]</f>
        <v>0</v>
      </c>
      <c r="AT143" s="1">
        <v>0</v>
      </c>
      <c r="AU143" s="1">
        <v>0</v>
      </c>
      <c r="AV143" s="1">
        <f>table1[[#This Row],[OB1 Corrugated W.]]+table1[[#This Row],[OB1 Rec.Cor.Board]]</f>
        <v>43</v>
      </c>
      <c r="AW143" s="1">
        <v>26</v>
      </c>
      <c r="AX143" s="1">
        <v>17</v>
      </c>
      <c r="AY143" s="1">
        <f>table1[[#This Row],[OB1 Polyst.W.]]+table1[[#This Row],[OB1 Rec.Polyst.W.]]</f>
        <v>0</v>
      </c>
      <c r="AZ143" s="1">
        <v>0</v>
      </c>
      <c r="BA143" s="1">
        <v>0</v>
      </c>
      <c r="BB143" s="1">
        <f>table1[[#This Row],[OB1 PET W.]]+table1[[#This Row],[OB1PetRecWeight]]</f>
        <v>0</v>
      </c>
      <c r="BC143" s="1">
        <v>0</v>
      </c>
      <c r="BD143" s="1">
        <v>0</v>
      </c>
      <c r="BE143" s="1">
        <f>table1[[#This Row],[OB1 Oth.Plast.W.]]+table1[[#This Row],[OB1 O.Plas.Rec.W.]]</f>
        <v>0</v>
      </c>
      <c r="BF143" s="1">
        <v>0</v>
      </c>
      <c r="BG143" s="1">
        <v>0</v>
      </c>
      <c r="BH143" s="1">
        <v>0</v>
      </c>
      <c r="BI143" s="1">
        <f>table1[[#This Row],[OB1 PP W.]]+table1[[#This Row],[OB1 PP Rec.W.]]</f>
        <v>0</v>
      </c>
      <c r="BJ143" s="1">
        <v>0</v>
      </c>
      <c r="BK143" s="1">
        <v>0</v>
      </c>
      <c r="BL143" s="1">
        <f>table1[[#This Row],[OB1 PS W.]]+table1[[#This Row],[OB1 PS Rec.W.]]</f>
        <v>0</v>
      </c>
      <c r="BM143" s="1">
        <v>0</v>
      </c>
      <c r="BN143" s="1">
        <v>0</v>
      </c>
      <c r="BO143" s="1">
        <f>table1[[#This Row],[OB1 PC W.]]+table1[[#This Row],[OB1 PC Rec.W.]]</f>
        <v>0</v>
      </c>
      <c r="BP143" s="1">
        <v>0</v>
      </c>
      <c r="BQ143" s="1">
        <v>0</v>
      </c>
      <c r="BR143" s="1">
        <f>table1[[#This Row],[OB1 LDPE W.]]+table1[[#This Row],[OB1 LDPE Rec.W.]]</f>
        <v>0</v>
      </c>
      <c r="BS143" s="1">
        <v>0</v>
      </c>
      <c r="BT143" s="1">
        <v>0</v>
      </c>
      <c r="BU143" s="1">
        <f>table1[[#This Row],[OB1 PVC W.]]+table1[[#This Row],[OB1 PVC Rec.W.]]</f>
        <v>0</v>
      </c>
      <c r="BV143" s="1">
        <v>0</v>
      </c>
      <c r="BW143" s="1">
        <v>0</v>
      </c>
      <c r="BX143" s="1">
        <f>table1[[#This Row],[OB1 HDPE W.]]+table1[[#This Row],[OB1 HDPE Rec.W.]]</f>
        <v>0</v>
      </c>
      <c r="BY143" s="1">
        <v>0</v>
      </c>
      <c r="BZ143" s="1">
        <v>0</v>
      </c>
      <c r="CA143" s="1">
        <f>table1[[#This Row],[OB1 EPS W.]]+table1[[#This Row],[OB1 EPS Rec.W.]]</f>
        <v>0</v>
      </c>
      <c r="CB143" s="1">
        <v>0</v>
      </c>
      <c r="CC143" s="1">
        <v>0</v>
      </c>
      <c r="CD143" s="1">
        <v>0</v>
      </c>
      <c r="CE143">
        <v>0</v>
      </c>
      <c r="CF143" s="1">
        <f>table1[[#This Row],[OB2 Paper/Board W]]+table1[[#This Row],[OB2 Rec.Pap/Board]]</f>
        <v>2</v>
      </c>
      <c r="CG143" s="1">
        <v>2</v>
      </c>
      <c r="CH143" s="1">
        <v>0</v>
      </c>
      <c r="CI143" s="1">
        <f>table1[[#This Row],[OB2 Corrugated W.]]+table1[[#This Row],[OB2 Rec.Cor.Board]]</f>
        <v>568</v>
      </c>
      <c r="CJ143" s="1">
        <v>340</v>
      </c>
      <c r="CK143" s="1">
        <v>228</v>
      </c>
      <c r="CL143" s="1">
        <f>table1[[#This Row],[OB2 Polyst.W.]]+table1[[#This Row],[OB2 Rec.Polyst.W.]]</f>
        <v>0</v>
      </c>
      <c r="CM143" s="1">
        <v>0</v>
      </c>
      <c r="CN143" s="1">
        <v>0</v>
      </c>
      <c r="CO143" s="1">
        <f>table1[[#This Row],[OB2 PET W.]]+table1[[#This Row],[OB2PetRecWeight]]</f>
        <v>0</v>
      </c>
      <c r="CP143" s="1">
        <v>0</v>
      </c>
      <c r="CQ143" s="1">
        <v>0</v>
      </c>
      <c r="CR143" s="1">
        <v>0</v>
      </c>
      <c r="CS143" s="1">
        <v>0</v>
      </c>
      <c r="CT143" s="1">
        <v>0</v>
      </c>
      <c r="CU143" s="1">
        <v>0</v>
      </c>
      <c r="CV143" s="1">
        <f>table1[[#This Row],[OB2 PP W.]]+table1[[#This Row],[OB2 PP Rec.W.]]</f>
        <v>0</v>
      </c>
      <c r="CW143" s="1">
        <v>0</v>
      </c>
      <c r="CX143" s="1">
        <v>0</v>
      </c>
      <c r="CY143" s="1">
        <f>table1[[#This Row],[OB2 PS W.]]+table1[[#This Row],[OB2 PS Rec.W.]]</f>
        <v>0</v>
      </c>
      <c r="CZ143" s="1">
        <v>0</v>
      </c>
      <c r="DA143" s="1">
        <v>0</v>
      </c>
      <c r="DB143" s="1">
        <f>table1[[#This Row],[OB2 PC W.]]+table1[[#This Row],[OB2 PC Rec.W.]]</f>
        <v>0</v>
      </c>
      <c r="DC143" s="1">
        <v>0</v>
      </c>
      <c r="DD143" s="1">
        <v>0</v>
      </c>
      <c r="DE143" s="1">
        <f>table1[[#This Row],[OB2 LDPE W.]]+table1[[#This Row],[OB2 LDPE Rec.W.]]</f>
        <v>0</v>
      </c>
      <c r="DF143" s="1">
        <v>0</v>
      </c>
      <c r="DG143" s="1">
        <v>0</v>
      </c>
      <c r="DH143" s="1">
        <f>table1[[#This Row],[OB2 PVC W.]]+table1[[#This Row],[OB2 PVC Rec.W.]]</f>
        <v>0</v>
      </c>
      <c r="DI143" s="1">
        <v>0</v>
      </c>
      <c r="DJ143" s="1">
        <v>0</v>
      </c>
      <c r="DK143" s="1">
        <f>table1[[#This Row],[OB2 HDPE W.]]+table1[[#This Row],[OB2 HDPE Rec.W.]]</f>
        <v>0</v>
      </c>
      <c r="DL143" s="1">
        <v>0</v>
      </c>
      <c r="DM143" s="1">
        <v>0</v>
      </c>
      <c r="DN143" s="1">
        <f>table1[[#This Row],[OB2 EPS W.]]+table1[[#This Row],[OB2 EPS Rec.W.]]</f>
        <v>0</v>
      </c>
      <c r="DO143" s="1">
        <v>0</v>
      </c>
      <c r="DP143" s="1">
        <v>0</v>
      </c>
      <c r="DQ143" s="1">
        <v>0</v>
      </c>
    </row>
    <row r="144" spans="1:121" x14ac:dyDescent="0.25">
      <c r="A144" s="1" t="s">
        <v>163</v>
      </c>
      <c r="B144" s="1" t="s">
        <v>178</v>
      </c>
      <c r="C144" t="s">
        <v>678</v>
      </c>
      <c r="D144" t="s">
        <v>455</v>
      </c>
      <c r="E144" t="s">
        <v>455</v>
      </c>
      <c r="F144" s="1" t="s">
        <v>279</v>
      </c>
      <c r="G144">
        <v>1</v>
      </c>
      <c r="H144" s="1">
        <f>table1[[#This Row],[Retail Paper/Board W]]+table1[[#This Row],[Retail Rec.Pap/Board]]</f>
        <v>0</v>
      </c>
      <c r="I144" s="1">
        <v>0</v>
      </c>
      <c r="J144" s="1">
        <v>0</v>
      </c>
      <c r="K144" s="1">
        <f>table1[[#This Row],[Ret.Corrugated W.]]+table1[[#This Row],[Retail Rec.Cor.Board]]</f>
        <v>32</v>
      </c>
      <c r="L144" s="1">
        <v>17</v>
      </c>
      <c r="M144" s="1">
        <v>15</v>
      </c>
      <c r="N144" s="1">
        <f>table1[[#This Row],[Retail Polyst.W.]]+table1[[#This Row],[Retail Rec.Polyst.W.]]</f>
        <v>0</v>
      </c>
      <c r="O144" s="1">
        <v>0</v>
      </c>
      <c r="P144" s="1">
        <v>0</v>
      </c>
      <c r="Q144" s="1">
        <f>table1[[#This Row],[Retail PET W.]]+table1[[#This Row],[RetPetRecWeight]]</f>
        <v>0</v>
      </c>
      <c r="R144" s="1">
        <v>0</v>
      </c>
      <c r="S144" s="1">
        <v>0</v>
      </c>
      <c r="T144" s="1">
        <f>table1[[#This Row],[Retail Oth.Plast.W.]]+table1[[#This Row],[Retail Rec.Plast.W.]]</f>
        <v>0</v>
      </c>
      <c r="U144" s="1">
        <v>0</v>
      </c>
      <c r="V144" s="1">
        <v>0</v>
      </c>
      <c r="W144" s="1">
        <v>0</v>
      </c>
      <c r="X144" s="1">
        <v>0</v>
      </c>
      <c r="Y144" s="1">
        <f>table1[[#This Row],[Retail PP W.]]+table1[[#This Row],[Retail PP Rec.W.]]</f>
        <v>0</v>
      </c>
      <c r="Z144" s="1">
        <v>0</v>
      </c>
      <c r="AA144" s="1">
        <v>0</v>
      </c>
      <c r="AB144" s="1">
        <f>table1[[#This Row],[Retail PS W.]]+table1[[#This Row],[Retail PS Rec.W.]]</f>
        <v>0</v>
      </c>
      <c r="AC144" s="1">
        <v>0</v>
      </c>
      <c r="AD144" s="1">
        <v>0</v>
      </c>
      <c r="AE144" s="1">
        <f>table1[[#This Row],[Retail PC W.]]+table1[[#This Row],[Retail PC Rec.W.]]</f>
        <v>0</v>
      </c>
      <c r="AF144" s="1">
        <v>0</v>
      </c>
      <c r="AG144" s="1">
        <v>0</v>
      </c>
      <c r="AH144" s="1">
        <f>table1[[#This Row],[Retail LDPE W.]]+table1[[#This Row],[Retail LDPE Rec.W.]]</f>
        <v>0</v>
      </c>
      <c r="AI144" s="1">
        <v>0</v>
      </c>
      <c r="AJ144" s="1">
        <v>0</v>
      </c>
      <c r="AK144" s="1">
        <f>table1[[#This Row],[Retail PVC W.]]+table1[[#This Row],[Retail PVC Rec.W.]]</f>
        <v>0</v>
      </c>
      <c r="AL144" s="1">
        <v>0</v>
      </c>
      <c r="AM144" s="1">
        <v>0</v>
      </c>
      <c r="AN144" s="1">
        <f>table1[[#This Row],[Retail HDPE W.]]+table1[[#This Row],[Retail HDPE Rec.W.]]</f>
        <v>0</v>
      </c>
      <c r="AO144" s="1">
        <v>0</v>
      </c>
      <c r="AP144" s="1">
        <v>0</v>
      </c>
      <c r="AQ144" s="1">
        <v>0</v>
      </c>
      <c r="AR144">
        <v>24</v>
      </c>
      <c r="AS144" s="1">
        <f>table1[[#This Row],[OB1 Paper/Board W]]+table1[[#This Row],[OB1 Rec.Pap/Board]]</f>
        <v>0</v>
      </c>
      <c r="AT144" s="1">
        <v>0</v>
      </c>
      <c r="AU144" s="1">
        <v>0</v>
      </c>
      <c r="AV144" s="1">
        <f>table1[[#This Row],[OB1 Corrugated W.]]+table1[[#This Row],[OB1 Rec.Cor.Board]]</f>
        <v>33</v>
      </c>
      <c r="AW144" s="1">
        <v>20</v>
      </c>
      <c r="AX144" s="1">
        <v>13</v>
      </c>
      <c r="AY144" s="1">
        <f>table1[[#This Row],[OB1 Polyst.W.]]+table1[[#This Row],[OB1 Rec.Polyst.W.]]</f>
        <v>0</v>
      </c>
      <c r="AZ144" s="1">
        <v>0</v>
      </c>
      <c r="BA144" s="1">
        <v>0</v>
      </c>
      <c r="BB144" s="1">
        <f>table1[[#This Row],[OB1 PET W.]]+table1[[#This Row],[OB1PetRecWeight]]</f>
        <v>0</v>
      </c>
      <c r="BC144" s="1">
        <v>0</v>
      </c>
      <c r="BD144" s="1">
        <v>0</v>
      </c>
      <c r="BE144" s="1">
        <f>table1[[#This Row],[OB1 Oth.Plast.W.]]+table1[[#This Row],[OB1 O.Plas.Rec.W.]]</f>
        <v>0</v>
      </c>
      <c r="BF144" s="1">
        <v>0</v>
      </c>
      <c r="BG144" s="1">
        <v>0</v>
      </c>
      <c r="BH144" s="1">
        <v>0</v>
      </c>
      <c r="BI144" s="1">
        <f>table1[[#This Row],[OB1 PP W.]]+table1[[#This Row],[OB1 PP Rec.W.]]</f>
        <v>0</v>
      </c>
      <c r="BJ144" s="1">
        <v>0</v>
      </c>
      <c r="BK144" s="1">
        <v>0</v>
      </c>
      <c r="BL144" s="1">
        <f>table1[[#This Row],[OB1 PS W.]]+table1[[#This Row],[OB1 PS Rec.W.]]</f>
        <v>0</v>
      </c>
      <c r="BM144" s="1">
        <v>0</v>
      </c>
      <c r="BN144" s="1">
        <v>0</v>
      </c>
      <c r="BO144" s="1">
        <f>table1[[#This Row],[OB1 PC W.]]+table1[[#This Row],[OB1 PC Rec.W.]]</f>
        <v>0</v>
      </c>
      <c r="BP144" s="1">
        <v>0</v>
      </c>
      <c r="BQ144" s="1">
        <v>0</v>
      </c>
      <c r="BR144" s="1">
        <f>table1[[#This Row],[OB1 LDPE W.]]+table1[[#This Row],[OB1 LDPE Rec.W.]]</f>
        <v>0</v>
      </c>
      <c r="BS144" s="1">
        <v>0</v>
      </c>
      <c r="BT144" s="1">
        <v>0</v>
      </c>
      <c r="BU144" s="1">
        <f>table1[[#This Row],[OB1 PVC W.]]+table1[[#This Row],[OB1 PVC Rec.W.]]</f>
        <v>0</v>
      </c>
      <c r="BV144" s="1">
        <v>0</v>
      </c>
      <c r="BW144" s="1">
        <v>0</v>
      </c>
      <c r="BX144" s="1">
        <f>table1[[#This Row],[OB1 HDPE W.]]+table1[[#This Row],[OB1 HDPE Rec.W.]]</f>
        <v>0</v>
      </c>
      <c r="BY144" s="1">
        <v>0</v>
      </c>
      <c r="BZ144" s="1">
        <v>0</v>
      </c>
      <c r="CA144" s="1">
        <f>table1[[#This Row],[OB1 EPS W.]]+table1[[#This Row],[OB1 EPS Rec.W.]]</f>
        <v>0</v>
      </c>
      <c r="CB144" s="1">
        <v>0</v>
      </c>
      <c r="CC144" s="1">
        <v>0</v>
      </c>
      <c r="CD144" s="1">
        <v>0</v>
      </c>
      <c r="CE144">
        <v>0</v>
      </c>
      <c r="CF144" s="1">
        <f>table1[[#This Row],[OB2 Paper/Board W]]+table1[[#This Row],[OB2 Rec.Pap/Board]]</f>
        <v>2</v>
      </c>
      <c r="CG144" s="1">
        <v>2</v>
      </c>
      <c r="CH144" s="1">
        <v>0</v>
      </c>
      <c r="CI144" s="1">
        <f>table1[[#This Row],[OB2 Corrugated W.]]+table1[[#This Row],[OB2 Rec.Cor.Board]]</f>
        <v>384</v>
      </c>
      <c r="CJ144" s="1">
        <v>230</v>
      </c>
      <c r="CK144" s="1">
        <v>154</v>
      </c>
      <c r="CL144" s="1">
        <f>table1[[#This Row],[OB2 Polyst.W.]]+table1[[#This Row],[OB2 Rec.Polyst.W.]]</f>
        <v>0</v>
      </c>
      <c r="CM144" s="1">
        <v>0</v>
      </c>
      <c r="CN144" s="1">
        <v>0</v>
      </c>
      <c r="CO144" s="1">
        <f>table1[[#This Row],[OB2 PET W.]]+table1[[#This Row],[OB2PetRecWeight]]</f>
        <v>0</v>
      </c>
      <c r="CP144" s="1">
        <v>0</v>
      </c>
      <c r="CQ144" s="1">
        <v>0</v>
      </c>
      <c r="CR144" s="1">
        <v>0</v>
      </c>
      <c r="CS144" s="1">
        <v>0</v>
      </c>
      <c r="CT144" s="1">
        <v>0</v>
      </c>
      <c r="CU144" s="1">
        <v>0</v>
      </c>
      <c r="CV144" s="1">
        <f>table1[[#This Row],[OB2 PP W.]]+table1[[#This Row],[OB2 PP Rec.W.]]</f>
        <v>0</v>
      </c>
      <c r="CW144" s="1">
        <v>0</v>
      </c>
      <c r="CX144" s="1">
        <v>0</v>
      </c>
      <c r="CY144" s="1">
        <f>table1[[#This Row],[OB2 PS W.]]+table1[[#This Row],[OB2 PS Rec.W.]]</f>
        <v>0</v>
      </c>
      <c r="CZ144" s="1">
        <v>0</v>
      </c>
      <c r="DA144" s="1">
        <v>0</v>
      </c>
      <c r="DB144" s="1">
        <f>table1[[#This Row],[OB2 PC W.]]+table1[[#This Row],[OB2 PC Rec.W.]]</f>
        <v>0</v>
      </c>
      <c r="DC144" s="1">
        <v>0</v>
      </c>
      <c r="DD144" s="1">
        <v>0</v>
      </c>
      <c r="DE144" s="1">
        <f>table1[[#This Row],[OB2 LDPE W.]]+table1[[#This Row],[OB2 LDPE Rec.W.]]</f>
        <v>0</v>
      </c>
      <c r="DF144" s="1">
        <v>0</v>
      </c>
      <c r="DG144" s="1">
        <v>0</v>
      </c>
      <c r="DH144" s="1">
        <f>table1[[#This Row],[OB2 PVC W.]]+table1[[#This Row],[OB2 PVC Rec.W.]]</f>
        <v>0</v>
      </c>
      <c r="DI144" s="1">
        <v>0</v>
      </c>
      <c r="DJ144" s="1">
        <v>0</v>
      </c>
      <c r="DK144" s="1">
        <f>table1[[#This Row],[OB2 HDPE W.]]+table1[[#This Row],[OB2 HDPE Rec.W.]]</f>
        <v>0</v>
      </c>
      <c r="DL144" s="1">
        <v>0</v>
      </c>
      <c r="DM144" s="1">
        <v>0</v>
      </c>
      <c r="DN144" s="1">
        <f>table1[[#This Row],[OB2 EPS W.]]+table1[[#This Row],[OB2 EPS Rec.W.]]</f>
        <v>0</v>
      </c>
      <c r="DO144" s="1">
        <v>0</v>
      </c>
      <c r="DP144" s="1">
        <v>0</v>
      </c>
      <c r="DQ144" s="1">
        <v>0</v>
      </c>
    </row>
    <row r="145" spans="1:121" x14ac:dyDescent="0.25">
      <c r="A145" s="1" t="s">
        <v>164</v>
      </c>
      <c r="B145" s="1" t="s">
        <v>179</v>
      </c>
      <c r="C145" t="s">
        <v>679</v>
      </c>
      <c r="D145" t="s">
        <v>455</v>
      </c>
      <c r="E145" t="s">
        <v>455</v>
      </c>
      <c r="F145" s="1" t="s">
        <v>279</v>
      </c>
      <c r="G145">
        <v>1</v>
      </c>
      <c r="H145" s="1">
        <f>table1[[#This Row],[Retail Paper/Board W]]+table1[[#This Row],[Retail Rec.Pap/Board]]</f>
        <v>0</v>
      </c>
      <c r="I145" s="1">
        <v>0</v>
      </c>
      <c r="J145" s="1">
        <v>0</v>
      </c>
      <c r="K145" s="1">
        <f>table1[[#This Row],[Ret.Corrugated W.]]+table1[[#This Row],[Retail Rec.Cor.Board]]</f>
        <v>33</v>
      </c>
      <c r="L145" s="1">
        <v>17</v>
      </c>
      <c r="M145" s="1">
        <v>16</v>
      </c>
      <c r="N145" s="1">
        <f>table1[[#This Row],[Retail Polyst.W.]]+table1[[#This Row],[Retail Rec.Polyst.W.]]</f>
        <v>0</v>
      </c>
      <c r="O145" s="1">
        <v>0</v>
      </c>
      <c r="P145" s="1">
        <v>0</v>
      </c>
      <c r="Q145" s="1">
        <f>table1[[#This Row],[Retail PET W.]]+table1[[#This Row],[RetPetRecWeight]]</f>
        <v>0</v>
      </c>
      <c r="R145" s="1">
        <v>0</v>
      </c>
      <c r="S145" s="1">
        <v>0</v>
      </c>
      <c r="T145" s="1">
        <f>table1[[#This Row],[Retail Oth.Plast.W.]]+table1[[#This Row],[Retail Rec.Plast.W.]]</f>
        <v>0</v>
      </c>
      <c r="U145" s="1">
        <v>0</v>
      </c>
      <c r="V145" s="1">
        <v>0</v>
      </c>
      <c r="W145" s="1">
        <v>0</v>
      </c>
      <c r="X145" s="1">
        <v>0</v>
      </c>
      <c r="Y145" s="1">
        <f>table1[[#This Row],[Retail PP W.]]+table1[[#This Row],[Retail PP Rec.W.]]</f>
        <v>0</v>
      </c>
      <c r="Z145" s="1">
        <v>0</v>
      </c>
      <c r="AA145" s="1">
        <v>0</v>
      </c>
      <c r="AB145" s="1">
        <f>table1[[#This Row],[Retail PS W.]]+table1[[#This Row],[Retail PS Rec.W.]]</f>
        <v>0</v>
      </c>
      <c r="AC145" s="1">
        <v>0</v>
      </c>
      <c r="AD145" s="1">
        <v>0</v>
      </c>
      <c r="AE145" s="1">
        <f>table1[[#This Row],[Retail PC W.]]+table1[[#This Row],[Retail PC Rec.W.]]</f>
        <v>0</v>
      </c>
      <c r="AF145" s="1">
        <v>0</v>
      </c>
      <c r="AG145" s="1">
        <v>0</v>
      </c>
      <c r="AH145" s="1">
        <f>table1[[#This Row],[Retail LDPE W.]]+table1[[#This Row],[Retail LDPE Rec.W.]]</f>
        <v>0</v>
      </c>
      <c r="AI145" s="1">
        <v>0</v>
      </c>
      <c r="AJ145" s="1">
        <v>0</v>
      </c>
      <c r="AK145" s="1">
        <f>table1[[#This Row],[Retail PVC W.]]+table1[[#This Row],[Retail PVC Rec.W.]]</f>
        <v>0</v>
      </c>
      <c r="AL145" s="1">
        <v>0</v>
      </c>
      <c r="AM145" s="1">
        <v>0</v>
      </c>
      <c r="AN145" s="1">
        <f>table1[[#This Row],[Retail HDPE W.]]+table1[[#This Row],[Retail HDPE Rec.W.]]</f>
        <v>0</v>
      </c>
      <c r="AO145" s="1">
        <v>0</v>
      </c>
      <c r="AP145" s="1">
        <v>0</v>
      </c>
      <c r="AQ145" s="1">
        <v>0</v>
      </c>
      <c r="AR145">
        <v>288</v>
      </c>
      <c r="AS145" s="1">
        <f>table1[[#This Row],[OB1 Paper/Board W]]+table1[[#This Row],[OB1 Rec.Pap/Board]]</f>
        <v>0</v>
      </c>
      <c r="AT145" s="1">
        <v>0</v>
      </c>
      <c r="AU145" s="1">
        <v>0</v>
      </c>
      <c r="AV145" s="1">
        <f>table1[[#This Row],[OB1 Corrugated W.]]+table1[[#This Row],[OB1 Rec.Cor.Board]]</f>
        <v>33</v>
      </c>
      <c r="AW145" s="1">
        <v>20</v>
      </c>
      <c r="AX145" s="1">
        <v>13</v>
      </c>
      <c r="AY145" s="1">
        <f>table1[[#This Row],[OB1 Polyst.W.]]+table1[[#This Row],[OB1 Rec.Polyst.W.]]</f>
        <v>0</v>
      </c>
      <c r="AZ145" s="1">
        <v>0</v>
      </c>
      <c r="BA145" s="1">
        <v>0</v>
      </c>
      <c r="BB145" s="1">
        <f>table1[[#This Row],[OB1 PET W.]]+table1[[#This Row],[OB1PetRecWeight]]</f>
        <v>0</v>
      </c>
      <c r="BC145" s="1">
        <v>0</v>
      </c>
      <c r="BD145" s="1">
        <v>0</v>
      </c>
      <c r="BE145" s="1">
        <f>table1[[#This Row],[OB1 Oth.Plast.W.]]+table1[[#This Row],[OB1 O.Plas.Rec.W.]]</f>
        <v>0</v>
      </c>
      <c r="BF145" s="1">
        <v>0</v>
      </c>
      <c r="BG145" s="1">
        <v>0</v>
      </c>
      <c r="BH145" s="1">
        <v>0</v>
      </c>
      <c r="BI145" s="1">
        <f>table1[[#This Row],[OB1 PP W.]]+table1[[#This Row],[OB1 PP Rec.W.]]</f>
        <v>0</v>
      </c>
      <c r="BJ145" s="1">
        <v>0</v>
      </c>
      <c r="BK145" s="1">
        <v>0</v>
      </c>
      <c r="BL145" s="1">
        <f>table1[[#This Row],[OB1 PS W.]]+table1[[#This Row],[OB1 PS Rec.W.]]</f>
        <v>0</v>
      </c>
      <c r="BM145" s="1">
        <v>0</v>
      </c>
      <c r="BN145" s="1">
        <v>0</v>
      </c>
      <c r="BO145" s="1">
        <f>table1[[#This Row],[OB1 PC W.]]+table1[[#This Row],[OB1 PC Rec.W.]]</f>
        <v>0</v>
      </c>
      <c r="BP145" s="1">
        <v>0</v>
      </c>
      <c r="BQ145" s="1">
        <v>0</v>
      </c>
      <c r="BR145" s="1">
        <f>table1[[#This Row],[OB1 LDPE W.]]+table1[[#This Row],[OB1 LDPE Rec.W.]]</f>
        <v>0</v>
      </c>
      <c r="BS145" s="1">
        <v>0</v>
      </c>
      <c r="BT145" s="1">
        <v>0</v>
      </c>
      <c r="BU145" s="1">
        <f>table1[[#This Row],[OB1 PVC W.]]+table1[[#This Row],[OB1 PVC Rec.W.]]</f>
        <v>0</v>
      </c>
      <c r="BV145" s="1">
        <v>0</v>
      </c>
      <c r="BW145" s="1">
        <v>0</v>
      </c>
      <c r="BX145" s="1">
        <f>table1[[#This Row],[OB1 HDPE W.]]+table1[[#This Row],[OB1 HDPE Rec.W.]]</f>
        <v>0</v>
      </c>
      <c r="BY145" s="1">
        <v>0</v>
      </c>
      <c r="BZ145" s="1">
        <v>0</v>
      </c>
      <c r="CA145" s="1">
        <f>table1[[#This Row],[OB1 EPS W.]]+table1[[#This Row],[OB1 EPS Rec.W.]]</f>
        <v>0</v>
      </c>
      <c r="CB145" s="1">
        <v>0</v>
      </c>
      <c r="CC145" s="1">
        <v>0</v>
      </c>
      <c r="CD145" s="1">
        <v>0</v>
      </c>
      <c r="CE145">
        <v>0</v>
      </c>
      <c r="CF145" s="1">
        <f>table1[[#This Row],[OB2 Paper/Board W]]+table1[[#This Row],[OB2 Rec.Pap/Board]]</f>
        <v>2</v>
      </c>
      <c r="CG145" s="1">
        <v>2</v>
      </c>
      <c r="CH145" s="1">
        <v>0</v>
      </c>
      <c r="CI145" s="1">
        <f>table1[[#This Row],[OB2 Corrugated W.]]+table1[[#This Row],[OB2 Rec.Cor.Board]]</f>
        <v>401</v>
      </c>
      <c r="CJ145" s="1">
        <v>240</v>
      </c>
      <c r="CK145" s="1">
        <v>161</v>
      </c>
      <c r="CL145" s="1">
        <f>table1[[#This Row],[OB2 Polyst.W.]]+table1[[#This Row],[OB2 Rec.Polyst.W.]]</f>
        <v>0</v>
      </c>
      <c r="CM145" s="1">
        <v>0</v>
      </c>
      <c r="CN145" s="1">
        <v>0</v>
      </c>
      <c r="CO145" s="1">
        <f>table1[[#This Row],[OB2 PET W.]]+table1[[#This Row],[OB2PetRecWeight]]</f>
        <v>0</v>
      </c>
      <c r="CP145" s="1">
        <v>0</v>
      </c>
      <c r="CQ145" s="1">
        <v>0</v>
      </c>
      <c r="CR145" s="1">
        <v>0</v>
      </c>
      <c r="CS145" s="1">
        <v>0</v>
      </c>
      <c r="CT145" s="1">
        <v>0</v>
      </c>
      <c r="CU145" s="1">
        <v>0</v>
      </c>
      <c r="CV145" s="1">
        <f>table1[[#This Row],[OB2 PP W.]]+table1[[#This Row],[OB2 PP Rec.W.]]</f>
        <v>0</v>
      </c>
      <c r="CW145" s="1">
        <v>0</v>
      </c>
      <c r="CX145" s="1">
        <v>0</v>
      </c>
      <c r="CY145" s="1">
        <f>table1[[#This Row],[OB2 PS W.]]+table1[[#This Row],[OB2 PS Rec.W.]]</f>
        <v>0</v>
      </c>
      <c r="CZ145" s="1">
        <v>0</v>
      </c>
      <c r="DA145" s="1">
        <v>0</v>
      </c>
      <c r="DB145" s="1">
        <f>table1[[#This Row],[OB2 PC W.]]+table1[[#This Row],[OB2 PC Rec.W.]]</f>
        <v>0</v>
      </c>
      <c r="DC145" s="1">
        <v>0</v>
      </c>
      <c r="DD145" s="1">
        <v>0</v>
      </c>
      <c r="DE145" s="1">
        <f>table1[[#This Row],[OB2 LDPE W.]]+table1[[#This Row],[OB2 LDPE Rec.W.]]</f>
        <v>0</v>
      </c>
      <c r="DF145" s="1">
        <v>0</v>
      </c>
      <c r="DG145" s="1">
        <v>0</v>
      </c>
      <c r="DH145" s="1">
        <f>table1[[#This Row],[OB2 PVC W.]]+table1[[#This Row],[OB2 PVC Rec.W.]]</f>
        <v>0</v>
      </c>
      <c r="DI145" s="1">
        <v>0</v>
      </c>
      <c r="DJ145" s="1">
        <v>0</v>
      </c>
      <c r="DK145" s="1">
        <f>table1[[#This Row],[OB2 HDPE W.]]+table1[[#This Row],[OB2 HDPE Rec.W.]]</f>
        <v>0</v>
      </c>
      <c r="DL145" s="1">
        <v>0</v>
      </c>
      <c r="DM145" s="1">
        <v>0</v>
      </c>
      <c r="DN145" s="1">
        <f>table1[[#This Row],[OB2 EPS W.]]+table1[[#This Row],[OB2 EPS Rec.W.]]</f>
        <v>0</v>
      </c>
      <c r="DO145" s="1">
        <v>0</v>
      </c>
      <c r="DP145" s="1">
        <v>0</v>
      </c>
      <c r="DQ145" s="1">
        <v>0</v>
      </c>
    </row>
    <row r="146" spans="1:121" x14ac:dyDescent="0.25">
      <c r="A146" s="1" t="s">
        <v>165</v>
      </c>
      <c r="B146" s="1" t="s">
        <v>180</v>
      </c>
      <c r="C146" t="s">
        <v>680</v>
      </c>
      <c r="D146" t="s">
        <v>455</v>
      </c>
      <c r="E146" t="s">
        <v>455</v>
      </c>
      <c r="F146" s="1" t="s">
        <v>279</v>
      </c>
      <c r="G146">
        <v>1</v>
      </c>
      <c r="H146" s="1">
        <f>table1[[#This Row],[Retail Paper/Board W]]+table1[[#This Row],[Retail Rec.Pap/Board]]</f>
        <v>0</v>
      </c>
      <c r="I146" s="1">
        <v>0</v>
      </c>
      <c r="J146" s="1">
        <v>0</v>
      </c>
      <c r="K146" s="1">
        <f>table1[[#This Row],[Ret.Corrugated W.]]+table1[[#This Row],[Retail Rec.Cor.Board]]</f>
        <v>33</v>
      </c>
      <c r="L146" s="1">
        <v>17</v>
      </c>
      <c r="M146" s="1">
        <v>16</v>
      </c>
      <c r="N146" s="1">
        <f>table1[[#This Row],[Retail Polyst.W.]]+table1[[#This Row],[Retail Rec.Polyst.W.]]</f>
        <v>0</v>
      </c>
      <c r="O146" s="1">
        <v>0</v>
      </c>
      <c r="P146" s="1">
        <v>0</v>
      </c>
      <c r="Q146" s="1">
        <f>table1[[#This Row],[Retail PET W.]]+table1[[#This Row],[RetPetRecWeight]]</f>
        <v>0</v>
      </c>
      <c r="R146" s="1">
        <v>0</v>
      </c>
      <c r="S146" s="1">
        <v>0</v>
      </c>
      <c r="T146" s="1">
        <f>table1[[#This Row],[Retail Oth.Plast.W.]]+table1[[#This Row],[Retail Rec.Plast.W.]]</f>
        <v>0</v>
      </c>
      <c r="U146" s="1">
        <v>0</v>
      </c>
      <c r="V146" s="1">
        <v>0</v>
      </c>
      <c r="W146" s="1">
        <v>0</v>
      </c>
      <c r="X146" s="1">
        <v>0</v>
      </c>
      <c r="Y146" s="1">
        <f>table1[[#This Row],[Retail PP W.]]+table1[[#This Row],[Retail PP Rec.W.]]</f>
        <v>0</v>
      </c>
      <c r="Z146" s="1">
        <v>0</v>
      </c>
      <c r="AA146" s="1">
        <v>0</v>
      </c>
      <c r="AB146" s="1">
        <f>table1[[#This Row],[Retail PS W.]]+table1[[#This Row],[Retail PS Rec.W.]]</f>
        <v>0</v>
      </c>
      <c r="AC146" s="1">
        <v>0</v>
      </c>
      <c r="AD146" s="1">
        <v>0</v>
      </c>
      <c r="AE146" s="1">
        <f>table1[[#This Row],[Retail PC W.]]+table1[[#This Row],[Retail PC Rec.W.]]</f>
        <v>0</v>
      </c>
      <c r="AF146" s="1">
        <v>0</v>
      </c>
      <c r="AG146" s="1">
        <v>0</v>
      </c>
      <c r="AH146" s="1">
        <f>table1[[#This Row],[Retail LDPE W.]]+table1[[#This Row],[Retail LDPE Rec.W.]]</f>
        <v>0</v>
      </c>
      <c r="AI146" s="1">
        <v>0</v>
      </c>
      <c r="AJ146" s="1">
        <v>0</v>
      </c>
      <c r="AK146" s="1">
        <f>table1[[#This Row],[Retail PVC W.]]+table1[[#This Row],[Retail PVC Rec.W.]]</f>
        <v>0</v>
      </c>
      <c r="AL146" s="1">
        <v>0</v>
      </c>
      <c r="AM146" s="1">
        <v>0</v>
      </c>
      <c r="AN146" s="1">
        <f>table1[[#This Row],[Retail HDPE W.]]+table1[[#This Row],[Retail HDPE Rec.W.]]</f>
        <v>0</v>
      </c>
      <c r="AO146" s="1">
        <v>0</v>
      </c>
      <c r="AP146" s="1">
        <v>0</v>
      </c>
      <c r="AQ146" s="1">
        <v>0</v>
      </c>
      <c r="AR146">
        <v>144</v>
      </c>
      <c r="AS146" s="1">
        <f>table1[[#This Row],[OB1 Paper/Board W]]+table1[[#This Row],[OB1 Rec.Pap/Board]]</f>
        <v>0</v>
      </c>
      <c r="AT146" s="1">
        <v>0</v>
      </c>
      <c r="AU146" s="1">
        <v>0</v>
      </c>
      <c r="AV146" s="1">
        <f>table1[[#This Row],[OB1 Corrugated W.]]+table1[[#This Row],[OB1 Rec.Cor.Board]]</f>
        <v>67</v>
      </c>
      <c r="AW146" s="1">
        <v>40</v>
      </c>
      <c r="AX146" s="1">
        <v>27</v>
      </c>
      <c r="AY146" s="1">
        <f>table1[[#This Row],[OB1 Polyst.W.]]+table1[[#This Row],[OB1 Rec.Polyst.W.]]</f>
        <v>0</v>
      </c>
      <c r="AZ146" s="1">
        <v>0</v>
      </c>
      <c r="BA146" s="1">
        <v>0</v>
      </c>
      <c r="BB146" s="1">
        <f>table1[[#This Row],[OB1 PET W.]]+table1[[#This Row],[OB1PetRecWeight]]</f>
        <v>0</v>
      </c>
      <c r="BC146" s="1">
        <v>0</v>
      </c>
      <c r="BD146" s="1">
        <v>0</v>
      </c>
      <c r="BE146" s="1">
        <f>table1[[#This Row],[OB1 Oth.Plast.W.]]+table1[[#This Row],[OB1 O.Plas.Rec.W.]]</f>
        <v>0</v>
      </c>
      <c r="BF146" s="1">
        <v>0</v>
      </c>
      <c r="BG146" s="1">
        <v>0</v>
      </c>
      <c r="BH146" s="1">
        <v>0</v>
      </c>
      <c r="BI146" s="1">
        <f>table1[[#This Row],[OB1 PP W.]]+table1[[#This Row],[OB1 PP Rec.W.]]</f>
        <v>0</v>
      </c>
      <c r="BJ146" s="1">
        <v>0</v>
      </c>
      <c r="BK146" s="1">
        <v>0</v>
      </c>
      <c r="BL146" s="1">
        <f>table1[[#This Row],[OB1 PS W.]]+table1[[#This Row],[OB1 PS Rec.W.]]</f>
        <v>0</v>
      </c>
      <c r="BM146" s="1">
        <v>0</v>
      </c>
      <c r="BN146" s="1">
        <v>0</v>
      </c>
      <c r="BO146" s="1">
        <f>table1[[#This Row],[OB1 PC W.]]+table1[[#This Row],[OB1 PC Rec.W.]]</f>
        <v>0</v>
      </c>
      <c r="BP146" s="1">
        <v>0</v>
      </c>
      <c r="BQ146" s="1">
        <v>0</v>
      </c>
      <c r="BR146" s="1">
        <f>table1[[#This Row],[OB1 LDPE W.]]+table1[[#This Row],[OB1 LDPE Rec.W.]]</f>
        <v>0</v>
      </c>
      <c r="BS146" s="1">
        <v>0</v>
      </c>
      <c r="BT146" s="1">
        <v>0</v>
      </c>
      <c r="BU146" s="1">
        <f>table1[[#This Row],[OB1 PVC W.]]+table1[[#This Row],[OB1 PVC Rec.W.]]</f>
        <v>0</v>
      </c>
      <c r="BV146" s="1">
        <v>0</v>
      </c>
      <c r="BW146" s="1">
        <v>0</v>
      </c>
      <c r="BX146" s="1">
        <f>table1[[#This Row],[OB1 HDPE W.]]+table1[[#This Row],[OB1 HDPE Rec.W.]]</f>
        <v>0</v>
      </c>
      <c r="BY146" s="1">
        <v>0</v>
      </c>
      <c r="BZ146" s="1">
        <v>0</v>
      </c>
      <c r="CA146" s="1">
        <f>table1[[#This Row],[OB1 EPS W.]]+table1[[#This Row],[OB1 EPS Rec.W.]]</f>
        <v>0</v>
      </c>
      <c r="CB146" s="1">
        <v>0</v>
      </c>
      <c r="CC146" s="1">
        <v>0</v>
      </c>
      <c r="CD146" s="1">
        <v>0</v>
      </c>
      <c r="CE146">
        <v>0</v>
      </c>
      <c r="CF146" s="1">
        <f>table1[[#This Row],[OB2 Paper/Board W]]+table1[[#This Row],[OB2 Rec.Pap/Board]]</f>
        <v>2</v>
      </c>
      <c r="CG146" s="1">
        <v>2</v>
      </c>
      <c r="CH146" s="1">
        <v>0</v>
      </c>
      <c r="CI146" s="1">
        <f>table1[[#This Row],[OB2 Corrugated W.]]+table1[[#This Row],[OB2 Rec.Cor.Board]]</f>
        <v>401</v>
      </c>
      <c r="CJ146" s="1">
        <v>240</v>
      </c>
      <c r="CK146" s="1">
        <v>161</v>
      </c>
      <c r="CL146" s="1">
        <f>table1[[#This Row],[OB2 Polyst.W.]]+table1[[#This Row],[OB2 Rec.Polyst.W.]]</f>
        <v>0</v>
      </c>
      <c r="CM146" s="1">
        <v>0</v>
      </c>
      <c r="CN146" s="1">
        <v>0</v>
      </c>
      <c r="CO146" s="1">
        <f>table1[[#This Row],[OB2 PET W.]]+table1[[#This Row],[OB2PetRecWeight]]</f>
        <v>0</v>
      </c>
      <c r="CP146" s="1">
        <v>0</v>
      </c>
      <c r="CQ146" s="1">
        <v>0</v>
      </c>
      <c r="CR146" s="1">
        <v>0</v>
      </c>
      <c r="CS146" s="1">
        <v>0</v>
      </c>
      <c r="CT146" s="1">
        <v>0</v>
      </c>
      <c r="CU146" s="1">
        <v>0</v>
      </c>
      <c r="CV146" s="1">
        <f>table1[[#This Row],[OB2 PP W.]]+table1[[#This Row],[OB2 PP Rec.W.]]</f>
        <v>0</v>
      </c>
      <c r="CW146" s="1">
        <v>0</v>
      </c>
      <c r="CX146" s="1">
        <v>0</v>
      </c>
      <c r="CY146" s="1">
        <f>table1[[#This Row],[OB2 PS W.]]+table1[[#This Row],[OB2 PS Rec.W.]]</f>
        <v>0</v>
      </c>
      <c r="CZ146" s="1">
        <v>0</v>
      </c>
      <c r="DA146" s="1">
        <v>0</v>
      </c>
      <c r="DB146" s="1">
        <f>table1[[#This Row],[OB2 PC W.]]+table1[[#This Row],[OB2 PC Rec.W.]]</f>
        <v>0</v>
      </c>
      <c r="DC146" s="1">
        <v>0</v>
      </c>
      <c r="DD146" s="1">
        <v>0</v>
      </c>
      <c r="DE146" s="1">
        <f>table1[[#This Row],[OB2 LDPE W.]]+table1[[#This Row],[OB2 LDPE Rec.W.]]</f>
        <v>0</v>
      </c>
      <c r="DF146" s="1">
        <v>0</v>
      </c>
      <c r="DG146" s="1">
        <v>0</v>
      </c>
      <c r="DH146" s="1">
        <f>table1[[#This Row],[OB2 PVC W.]]+table1[[#This Row],[OB2 PVC Rec.W.]]</f>
        <v>0</v>
      </c>
      <c r="DI146" s="1">
        <v>0</v>
      </c>
      <c r="DJ146" s="1">
        <v>0</v>
      </c>
      <c r="DK146" s="1">
        <f>table1[[#This Row],[OB2 HDPE W.]]+table1[[#This Row],[OB2 HDPE Rec.W.]]</f>
        <v>0</v>
      </c>
      <c r="DL146" s="1">
        <v>0</v>
      </c>
      <c r="DM146" s="1">
        <v>0</v>
      </c>
      <c r="DN146" s="1">
        <f>table1[[#This Row],[OB2 EPS W.]]+table1[[#This Row],[OB2 EPS Rec.W.]]</f>
        <v>0</v>
      </c>
      <c r="DO146" s="1">
        <v>0</v>
      </c>
      <c r="DP146" s="1">
        <v>0</v>
      </c>
      <c r="DQ146" s="1">
        <v>0</v>
      </c>
    </row>
    <row r="147" spans="1:121" x14ac:dyDescent="0.25">
      <c r="A147" s="1" t="s">
        <v>166</v>
      </c>
      <c r="B147" s="1" t="s">
        <v>181</v>
      </c>
      <c r="C147" t="s">
        <v>681</v>
      </c>
      <c r="D147" t="s">
        <v>455</v>
      </c>
      <c r="E147" t="s">
        <v>455</v>
      </c>
      <c r="F147" s="1" t="s">
        <v>279</v>
      </c>
      <c r="G147">
        <v>1</v>
      </c>
      <c r="H147" s="1">
        <f>table1[[#This Row],[Retail Paper/Board W]]+table1[[#This Row],[Retail Rec.Pap/Board]]</f>
        <v>0</v>
      </c>
      <c r="I147" s="1">
        <v>0</v>
      </c>
      <c r="J147" s="1">
        <v>0</v>
      </c>
      <c r="K147" s="1">
        <f>table1[[#This Row],[Ret.Corrugated W.]]+table1[[#This Row],[Retail Rec.Cor.Board]]</f>
        <v>45</v>
      </c>
      <c r="L147" s="1">
        <v>23</v>
      </c>
      <c r="M147" s="1">
        <v>22</v>
      </c>
      <c r="N147" s="1">
        <f>table1[[#This Row],[Retail Polyst.W.]]+table1[[#This Row],[Retail Rec.Polyst.W.]]</f>
        <v>0</v>
      </c>
      <c r="O147" s="1">
        <v>0</v>
      </c>
      <c r="P147" s="1">
        <v>0</v>
      </c>
      <c r="Q147" s="1">
        <f>table1[[#This Row],[Retail PET W.]]+table1[[#This Row],[RetPetRecWeight]]</f>
        <v>0</v>
      </c>
      <c r="R147" s="1">
        <v>0</v>
      </c>
      <c r="S147" s="1">
        <v>0</v>
      </c>
      <c r="T147" s="1">
        <f>table1[[#This Row],[Retail Oth.Plast.W.]]+table1[[#This Row],[Retail Rec.Plast.W.]]</f>
        <v>0</v>
      </c>
      <c r="U147" s="1">
        <v>0</v>
      </c>
      <c r="V147" s="1">
        <v>0</v>
      </c>
      <c r="W147" s="1">
        <v>0</v>
      </c>
      <c r="X147" s="1">
        <v>0</v>
      </c>
      <c r="Y147" s="1">
        <f>table1[[#This Row],[Retail PP W.]]+table1[[#This Row],[Retail PP Rec.W.]]</f>
        <v>0</v>
      </c>
      <c r="Z147" s="1">
        <v>0</v>
      </c>
      <c r="AA147" s="1">
        <v>0</v>
      </c>
      <c r="AB147" s="1">
        <f>table1[[#This Row],[Retail PS W.]]+table1[[#This Row],[Retail PS Rec.W.]]</f>
        <v>0</v>
      </c>
      <c r="AC147" s="1">
        <v>0</v>
      </c>
      <c r="AD147" s="1">
        <v>0</v>
      </c>
      <c r="AE147" s="1">
        <f>table1[[#This Row],[Retail PC W.]]+table1[[#This Row],[Retail PC Rec.W.]]</f>
        <v>0</v>
      </c>
      <c r="AF147" s="1">
        <v>0</v>
      </c>
      <c r="AG147" s="1">
        <v>0</v>
      </c>
      <c r="AH147" s="1">
        <f>table1[[#This Row],[Retail LDPE W.]]+table1[[#This Row],[Retail LDPE Rec.W.]]</f>
        <v>0</v>
      </c>
      <c r="AI147" s="1">
        <v>0</v>
      </c>
      <c r="AJ147" s="1">
        <v>0</v>
      </c>
      <c r="AK147" s="1">
        <f>table1[[#This Row],[Retail PVC W.]]+table1[[#This Row],[Retail PVC Rec.W.]]</f>
        <v>0</v>
      </c>
      <c r="AL147" s="1">
        <v>0</v>
      </c>
      <c r="AM147" s="1">
        <v>0</v>
      </c>
      <c r="AN147" s="1">
        <f>table1[[#This Row],[Retail HDPE W.]]+table1[[#This Row],[Retail HDPE Rec.W.]]</f>
        <v>0</v>
      </c>
      <c r="AO147" s="1">
        <v>0</v>
      </c>
      <c r="AP147" s="1">
        <v>0</v>
      </c>
      <c r="AQ147" s="1">
        <v>0</v>
      </c>
      <c r="AR147">
        <v>144</v>
      </c>
      <c r="AS147" s="1">
        <f>table1[[#This Row],[OB1 Paper/Board W]]+table1[[#This Row],[OB1 Rec.Pap/Board]]</f>
        <v>0</v>
      </c>
      <c r="AT147" s="1">
        <v>0</v>
      </c>
      <c r="AU147" s="1">
        <v>0</v>
      </c>
      <c r="AV147" s="1">
        <f>table1[[#This Row],[OB1 Corrugated W.]]+table1[[#This Row],[OB1 Rec.Cor.Board]]</f>
        <v>87</v>
      </c>
      <c r="AW147" s="1">
        <v>52</v>
      </c>
      <c r="AX147" s="1">
        <v>35</v>
      </c>
      <c r="AY147" s="1">
        <f>table1[[#This Row],[OB1 Polyst.W.]]+table1[[#This Row],[OB1 Rec.Polyst.W.]]</f>
        <v>0</v>
      </c>
      <c r="AZ147" s="1">
        <v>0</v>
      </c>
      <c r="BA147" s="1">
        <v>0</v>
      </c>
      <c r="BB147" s="1">
        <f>table1[[#This Row],[OB1 PET W.]]+table1[[#This Row],[OB1PetRecWeight]]</f>
        <v>0</v>
      </c>
      <c r="BC147" s="1">
        <v>0</v>
      </c>
      <c r="BD147" s="1">
        <v>0</v>
      </c>
      <c r="BE147" s="1">
        <f>table1[[#This Row],[OB1 Oth.Plast.W.]]+table1[[#This Row],[OB1 O.Plas.Rec.W.]]</f>
        <v>0</v>
      </c>
      <c r="BF147" s="1">
        <v>0</v>
      </c>
      <c r="BG147" s="1">
        <v>0</v>
      </c>
      <c r="BH147" s="1">
        <v>0</v>
      </c>
      <c r="BI147" s="1">
        <f>table1[[#This Row],[OB1 PP W.]]+table1[[#This Row],[OB1 PP Rec.W.]]</f>
        <v>0</v>
      </c>
      <c r="BJ147" s="1">
        <v>0</v>
      </c>
      <c r="BK147" s="1">
        <v>0</v>
      </c>
      <c r="BL147" s="1">
        <f>table1[[#This Row],[OB1 PS W.]]+table1[[#This Row],[OB1 PS Rec.W.]]</f>
        <v>0</v>
      </c>
      <c r="BM147" s="1">
        <v>0</v>
      </c>
      <c r="BN147" s="1">
        <v>0</v>
      </c>
      <c r="BO147" s="1">
        <f>table1[[#This Row],[OB1 PC W.]]+table1[[#This Row],[OB1 PC Rec.W.]]</f>
        <v>0</v>
      </c>
      <c r="BP147" s="1">
        <v>0</v>
      </c>
      <c r="BQ147" s="1">
        <v>0</v>
      </c>
      <c r="BR147" s="1">
        <f>table1[[#This Row],[OB1 LDPE W.]]+table1[[#This Row],[OB1 LDPE Rec.W.]]</f>
        <v>0</v>
      </c>
      <c r="BS147" s="1">
        <v>0</v>
      </c>
      <c r="BT147" s="1">
        <v>0</v>
      </c>
      <c r="BU147" s="1">
        <f>table1[[#This Row],[OB1 PVC W.]]+table1[[#This Row],[OB1 PVC Rec.W.]]</f>
        <v>0</v>
      </c>
      <c r="BV147" s="1">
        <v>0</v>
      </c>
      <c r="BW147" s="1">
        <v>0</v>
      </c>
      <c r="BX147" s="1">
        <f>table1[[#This Row],[OB1 HDPE W.]]+table1[[#This Row],[OB1 HDPE Rec.W.]]</f>
        <v>0</v>
      </c>
      <c r="BY147" s="1">
        <v>0</v>
      </c>
      <c r="BZ147" s="1">
        <v>0</v>
      </c>
      <c r="CA147" s="1">
        <f>table1[[#This Row],[OB1 EPS W.]]+table1[[#This Row],[OB1 EPS Rec.W.]]</f>
        <v>0</v>
      </c>
      <c r="CB147" s="1">
        <v>0</v>
      </c>
      <c r="CC147" s="1">
        <v>0</v>
      </c>
      <c r="CD147" s="1">
        <v>0</v>
      </c>
      <c r="CE147">
        <v>0</v>
      </c>
      <c r="CF147" s="1">
        <f>table1[[#This Row],[OB2 Paper/Board W]]+table1[[#This Row],[OB2 Rec.Pap/Board]]</f>
        <v>2</v>
      </c>
      <c r="CG147" s="1">
        <v>2</v>
      </c>
      <c r="CH147" s="1">
        <v>0</v>
      </c>
      <c r="CI147" s="1">
        <f>table1[[#This Row],[OB2 Corrugated W.]]+table1[[#This Row],[OB2 Rec.Cor.Board]]</f>
        <v>534</v>
      </c>
      <c r="CJ147" s="1">
        <v>320</v>
      </c>
      <c r="CK147" s="1">
        <v>214</v>
      </c>
      <c r="CL147" s="1">
        <f>table1[[#This Row],[OB2 Polyst.W.]]+table1[[#This Row],[OB2 Rec.Polyst.W.]]</f>
        <v>0</v>
      </c>
      <c r="CM147" s="1">
        <v>0</v>
      </c>
      <c r="CN147" s="1">
        <v>0</v>
      </c>
      <c r="CO147" s="1">
        <f>table1[[#This Row],[OB2 PET W.]]+table1[[#This Row],[OB2PetRecWeight]]</f>
        <v>0</v>
      </c>
      <c r="CP147" s="1">
        <v>0</v>
      </c>
      <c r="CQ147" s="1">
        <v>0</v>
      </c>
      <c r="CR147" s="1">
        <v>0</v>
      </c>
      <c r="CS147" s="1">
        <v>0</v>
      </c>
      <c r="CT147" s="1">
        <v>0</v>
      </c>
      <c r="CU147" s="1">
        <v>0</v>
      </c>
      <c r="CV147" s="1">
        <f>table1[[#This Row],[OB2 PP W.]]+table1[[#This Row],[OB2 PP Rec.W.]]</f>
        <v>0</v>
      </c>
      <c r="CW147" s="1">
        <v>0</v>
      </c>
      <c r="CX147" s="1">
        <v>0</v>
      </c>
      <c r="CY147" s="1">
        <f>table1[[#This Row],[OB2 PS W.]]+table1[[#This Row],[OB2 PS Rec.W.]]</f>
        <v>0</v>
      </c>
      <c r="CZ147" s="1">
        <v>0</v>
      </c>
      <c r="DA147" s="1">
        <v>0</v>
      </c>
      <c r="DB147" s="1">
        <f>table1[[#This Row],[OB2 PC W.]]+table1[[#This Row],[OB2 PC Rec.W.]]</f>
        <v>0</v>
      </c>
      <c r="DC147" s="1">
        <v>0</v>
      </c>
      <c r="DD147" s="1">
        <v>0</v>
      </c>
      <c r="DE147" s="1">
        <f>table1[[#This Row],[OB2 LDPE W.]]+table1[[#This Row],[OB2 LDPE Rec.W.]]</f>
        <v>0</v>
      </c>
      <c r="DF147" s="1">
        <v>0</v>
      </c>
      <c r="DG147" s="1">
        <v>0</v>
      </c>
      <c r="DH147" s="1">
        <f>table1[[#This Row],[OB2 PVC W.]]+table1[[#This Row],[OB2 PVC Rec.W.]]</f>
        <v>0</v>
      </c>
      <c r="DI147" s="1">
        <v>0</v>
      </c>
      <c r="DJ147" s="1">
        <v>0</v>
      </c>
      <c r="DK147" s="1">
        <f>table1[[#This Row],[OB2 HDPE W.]]+table1[[#This Row],[OB2 HDPE Rec.W.]]</f>
        <v>0</v>
      </c>
      <c r="DL147" s="1">
        <v>0</v>
      </c>
      <c r="DM147" s="1">
        <v>0</v>
      </c>
      <c r="DN147" s="1">
        <f>table1[[#This Row],[OB2 EPS W.]]+table1[[#This Row],[OB2 EPS Rec.W.]]</f>
        <v>0</v>
      </c>
      <c r="DO147" s="1">
        <v>0</v>
      </c>
      <c r="DP147" s="1">
        <v>0</v>
      </c>
      <c r="DQ147" s="1">
        <v>0</v>
      </c>
    </row>
    <row r="148" spans="1:121" x14ac:dyDescent="0.25">
      <c r="A148" s="1" t="s">
        <v>167</v>
      </c>
      <c r="B148" s="1" t="s">
        <v>182</v>
      </c>
      <c r="C148" t="s">
        <v>682</v>
      </c>
      <c r="D148" t="s">
        <v>683</v>
      </c>
      <c r="E148" t="s">
        <v>455</v>
      </c>
      <c r="F148" s="1" t="s">
        <v>279</v>
      </c>
      <c r="G148">
        <v>1</v>
      </c>
      <c r="H148" s="1">
        <f>table1[[#This Row],[Retail Paper/Board W]]+table1[[#This Row],[Retail Rec.Pap/Board]]</f>
        <v>0</v>
      </c>
      <c r="I148" s="1">
        <v>0</v>
      </c>
      <c r="J148" s="1">
        <v>0</v>
      </c>
      <c r="K148" s="1">
        <f>table1[[#This Row],[Ret.Corrugated W.]]+table1[[#This Row],[Retail Rec.Cor.Board]]</f>
        <v>57</v>
      </c>
      <c r="L148" s="1">
        <v>30</v>
      </c>
      <c r="M148" s="1">
        <v>27</v>
      </c>
      <c r="N148" s="1">
        <f>table1[[#This Row],[Retail Polyst.W.]]+table1[[#This Row],[Retail Rec.Polyst.W.]]</f>
        <v>0</v>
      </c>
      <c r="O148" s="1">
        <v>0</v>
      </c>
      <c r="P148" s="1">
        <v>0</v>
      </c>
      <c r="Q148" s="1">
        <f>table1[[#This Row],[Retail PET W.]]+table1[[#This Row],[RetPetRecWeight]]</f>
        <v>0</v>
      </c>
      <c r="R148" s="1">
        <v>0</v>
      </c>
      <c r="S148" s="1">
        <v>0</v>
      </c>
      <c r="T148" s="1">
        <f>table1[[#This Row],[Retail Oth.Plast.W.]]+table1[[#This Row],[Retail Rec.Plast.W.]]</f>
        <v>0</v>
      </c>
      <c r="U148" s="1">
        <v>0</v>
      </c>
      <c r="V148" s="1">
        <v>0</v>
      </c>
      <c r="W148" s="1">
        <v>0</v>
      </c>
      <c r="X148" s="1">
        <v>0</v>
      </c>
      <c r="Y148" s="1">
        <f>table1[[#This Row],[Retail PP W.]]+table1[[#This Row],[Retail PP Rec.W.]]</f>
        <v>0</v>
      </c>
      <c r="Z148" s="1">
        <v>0</v>
      </c>
      <c r="AA148" s="1">
        <v>0</v>
      </c>
      <c r="AB148" s="1">
        <f>table1[[#This Row],[Retail PS W.]]+table1[[#This Row],[Retail PS Rec.W.]]</f>
        <v>0</v>
      </c>
      <c r="AC148" s="1">
        <v>0</v>
      </c>
      <c r="AD148" s="1">
        <v>0</v>
      </c>
      <c r="AE148" s="1">
        <f>table1[[#This Row],[Retail PC W.]]+table1[[#This Row],[Retail PC Rec.W.]]</f>
        <v>0</v>
      </c>
      <c r="AF148" s="1">
        <v>0</v>
      </c>
      <c r="AG148" s="1">
        <v>0</v>
      </c>
      <c r="AH148" s="1">
        <f>table1[[#This Row],[Retail LDPE W.]]+table1[[#This Row],[Retail LDPE Rec.W.]]</f>
        <v>0</v>
      </c>
      <c r="AI148" s="1">
        <v>0</v>
      </c>
      <c r="AJ148" s="1">
        <v>0</v>
      </c>
      <c r="AK148" s="1">
        <f>table1[[#This Row],[Retail PVC W.]]+table1[[#This Row],[Retail PVC Rec.W.]]</f>
        <v>0</v>
      </c>
      <c r="AL148" s="1">
        <v>0</v>
      </c>
      <c r="AM148" s="1">
        <v>0</v>
      </c>
      <c r="AN148" s="1">
        <f>table1[[#This Row],[Retail HDPE W.]]+table1[[#This Row],[Retail HDPE Rec.W.]]</f>
        <v>0</v>
      </c>
      <c r="AO148" s="1">
        <v>0</v>
      </c>
      <c r="AP148" s="1">
        <v>0</v>
      </c>
      <c r="AQ148" s="1">
        <v>0</v>
      </c>
      <c r="AR148">
        <v>12</v>
      </c>
      <c r="AS148" s="1">
        <f>table1[[#This Row],[OB1 Paper/Board W]]+table1[[#This Row],[OB1 Rec.Pap/Board]]</f>
        <v>0</v>
      </c>
      <c r="AT148" s="1">
        <v>0</v>
      </c>
      <c r="AU148" s="1">
        <v>0</v>
      </c>
      <c r="AV148" s="1">
        <f>table1[[#This Row],[OB1 Corrugated W.]]+table1[[#This Row],[OB1 Rec.Cor.Board]]</f>
        <v>87</v>
      </c>
      <c r="AW148" s="1">
        <v>52</v>
      </c>
      <c r="AX148" s="1">
        <v>35</v>
      </c>
      <c r="AY148" s="1">
        <f>table1[[#This Row],[OB1 Polyst.W.]]+table1[[#This Row],[OB1 Rec.Polyst.W.]]</f>
        <v>0</v>
      </c>
      <c r="AZ148" s="1">
        <v>0</v>
      </c>
      <c r="BA148" s="1">
        <v>0</v>
      </c>
      <c r="BB148" s="1">
        <f>table1[[#This Row],[OB1 PET W.]]+table1[[#This Row],[OB1PetRecWeight]]</f>
        <v>0</v>
      </c>
      <c r="BC148" s="1">
        <v>0</v>
      </c>
      <c r="BD148" s="1">
        <v>0</v>
      </c>
      <c r="BE148" s="1">
        <f>table1[[#This Row],[OB1 Oth.Plast.W.]]+table1[[#This Row],[OB1 O.Plas.Rec.W.]]</f>
        <v>0</v>
      </c>
      <c r="BF148" s="1">
        <v>0</v>
      </c>
      <c r="BG148" s="1">
        <v>0</v>
      </c>
      <c r="BH148" s="1">
        <v>0</v>
      </c>
      <c r="BI148" s="1">
        <f>table1[[#This Row],[OB1 PP W.]]+table1[[#This Row],[OB1 PP Rec.W.]]</f>
        <v>0</v>
      </c>
      <c r="BJ148" s="1">
        <v>0</v>
      </c>
      <c r="BK148" s="1">
        <v>0</v>
      </c>
      <c r="BL148" s="1">
        <f>table1[[#This Row],[OB1 PS W.]]+table1[[#This Row],[OB1 PS Rec.W.]]</f>
        <v>0</v>
      </c>
      <c r="BM148" s="1">
        <v>0</v>
      </c>
      <c r="BN148" s="1">
        <v>0</v>
      </c>
      <c r="BO148" s="1">
        <f>table1[[#This Row],[OB1 PC W.]]+table1[[#This Row],[OB1 PC Rec.W.]]</f>
        <v>0</v>
      </c>
      <c r="BP148" s="1">
        <v>0</v>
      </c>
      <c r="BQ148" s="1">
        <v>0</v>
      </c>
      <c r="BR148" s="1">
        <f>table1[[#This Row],[OB1 LDPE W.]]+table1[[#This Row],[OB1 LDPE Rec.W.]]</f>
        <v>0</v>
      </c>
      <c r="BS148" s="1">
        <v>0</v>
      </c>
      <c r="BT148" s="1">
        <v>0</v>
      </c>
      <c r="BU148" s="1">
        <f>table1[[#This Row],[OB1 PVC W.]]+table1[[#This Row],[OB1 PVC Rec.W.]]</f>
        <v>0</v>
      </c>
      <c r="BV148" s="1">
        <v>0</v>
      </c>
      <c r="BW148" s="1">
        <v>0</v>
      </c>
      <c r="BX148" s="1">
        <f>table1[[#This Row],[OB1 HDPE W.]]+table1[[#This Row],[OB1 HDPE Rec.W.]]</f>
        <v>0</v>
      </c>
      <c r="BY148" s="1">
        <v>0</v>
      </c>
      <c r="BZ148" s="1">
        <v>0</v>
      </c>
      <c r="CA148" s="1">
        <f>table1[[#This Row],[OB1 EPS W.]]+table1[[#This Row],[OB1 EPS Rec.W.]]</f>
        <v>0</v>
      </c>
      <c r="CB148" s="1">
        <v>0</v>
      </c>
      <c r="CC148" s="1">
        <v>0</v>
      </c>
      <c r="CD148" s="1">
        <v>0</v>
      </c>
      <c r="CE148">
        <v>96</v>
      </c>
      <c r="CF148" s="1">
        <f>table1[[#This Row],[OB2 Paper/Board W]]+table1[[#This Row],[OB2 Rec.Pap/Board]]</f>
        <v>2</v>
      </c>
      <c r="CG148" s="1">
        <v>2</v>
      </c>
      <c r="CH148" s="1">
        <v>0</v>
      </c>
      <c r="CI148" s="1">
        <f>table1[[#This Row],[OB2 Corrugated W.]]+table1[[#This Row],[OB2 Rec.Cor.Board]]</f>
        <v>568</v>
      </c>
      <c r="CJ148" s="1">
        <v>340</v>
      </c>
      <c r="CK148" s="1">
        <v>228</v>
      </c>
      <c r="CL148" s="1">
        <f>table1[[#This Row],[OB2 Polyst.W.]]+table1[[#This Row],[OB2 Rec.Polyst.W.]]</f>
        <v>0</v>
      </c>
      <c r="CM148" s="1">
        <v>0</v>
      </c>
      <c r="CN148" s="1">
        <v>0</v>
      </c>
      <c r="CO148" s="1">
        <f>table1[[#This Row],[OB2 PET W.]]+table1[[#This Row],[OB2PetRecWeight]]</f>
        <v>0</v>
      </c>
      <c r="CP148" s="1">
        <v>0</v>
      </c>
      <c r="CQ148" s="1">
        <v>0</v>
      </c>
      <c r="CR148" s="1">
        <v>0</v>
      </c>
      <c r="CS148" s="1">
        <v>0</v>
      </c>
      <c r="CT148" s="1">
        <v>0</v>
      </c>
      <c r="CU148" s="1">
        <v>0</v>
      </c>
      <c r="CV148" s="1">
        <f>table1[[#This Row],[OB2 PP W.]]+table1[[#This Row],[OB2 PP Rec.W.]]</f>
        <v>0</v>
      </c>
      <c r="CW148" s="1">
        <v>0</v>
      </c>
      <c r="CX148" s="1">
        <v>0</v>
      </c>
      <c r="CY148" s="1">
        <f>table1[[#This Row],[OB2 PS W.]]+table1[[#This Row],[OB2 PS Rec.W.]]</f>
        <v>0</v>
      </c>
      <c r="CZ148" s="1">
        <v>0</v>
      </c>
      <c r="DA148" s="1">
        <v>0</v>
      </c>
      <c r="DB148" s="1">
        <f>table1[[#This Row],[OB2 PC W.]]+table1[[#This Row],[OB2 PC Rec.W.]]</f>
        <v>0</v>
      </c>
      <c r="DC148" s="1">
        <v>0</v>
      </c>
      <c r="DD148" s="1">
        <v>0</v>
      </c>
      <c r="DE148" s="1">
        <f>table1[[#This Row],[OB2 LDPE W.]]+table1[[#This Row],[OB2 LDPE Rec.W.]]</f>
        <v>0</v>
      </c>
      <c r="DF148" s="1">
        <v>0</v>
      </c>
      <c r="DG148" s="1">
        <v>0</v>
      </c>
      <c r="DH148" s="1">
        <f>table1[[#This Row],[OB2 PVC W.]]+table1[[#This Row],[OB2 PVC Rec.W.]]</f>
        <v>0</v>
      </c>
      <c r="DI148" s="1">
        <v>0</v>
      </c>
      <c r="DJ148" s="1">
        <v>0</v>
      </c>
      <c r="DK148" s="1">
        <f>table1[[#This Row],[OB2 HDPE W.]]+table1[[#This Row],[OB2 HDPE Rec.W.]]</f>
        <v>0</v>
      </c>
      <c r="DL148" s="1">
        <v>0</v>
      </c>
      <c r="DM148" s="1">
        <v>0</v>
      </c>
      <c r="DN148" s="1">
        <f>table1[[#This Row],[OB2 EPS W.]]+table1[[#This Row],[OB2 EPS Rec.W.]]</f>
        <v>0</v>
      </c>
      <c r="DO148" s="1">
        <v>0</v>
      </c>
      <c r="DP148" s="1">
        <v>0</v>
      </c>
      <c r="DQ148" s="1">
        <v>0</v>
      </c>
    </row>
    <row r="149" spans="1:121" x14ac:dyDescent="0.25">
      <c r="A149" s="1" t="s">
        <v>137</v>
      </c>
      <c r="B149" s="1" t="s">
        <v>408</v>
      </c>
      <c r="C149" t="s">
        <v>684</v>
      </c>
      <c r="D149" t="s">
        <v>685</v>
      </c>
      <c r="E149" t="s">
        <v>455</v>
      </c>
      <c r="F149" s="1" t="s">
        <v>279</v>
      </c>
      <c r="G149">
        <v>1</v>
      </c>
      <c r="H149" s="1">
        <f>table1[[#This Row],[Retail Paper/Board W]]+table1[[#This Row],[Retail Rec.Pap/Board]]</f>
        <v>0</v>
      </c>
      <c r="I149" s="1">
        <v>0</v>
      </c>
      <c r="J149" s="1">
        <v>0</v>
      </c>
      <c r="K149" s="1">
        <f>table1[[#This Row],[Ret.Corrugated W.]]+table1[[#This Row],[Retail Rec.Cor.Board]]</f>
        <v>0</v>
      </c>
      <c r="L149" s="1">
        <v>0</v>
      </c>
      <c r="M149" s="1">
        <v>0</v>
      </c>
      <c r="N149" s="1">
        <f>table1[[#This Row],[Retail Polyst.W.]]+table1[[#This Row],[Retail Rec.Polyst.W.]]</f>
        <v>0</v>
      </c>
      <c r="O149" s="1">
        <v>0</v>
      </c>
      <c r="P149" s="1">
        <v>0</v>
      </c>
      <c r="Q149" s="1">
        <f>table1[[#This Row],[Retail PET W.]]+table1[[#This Row],[RetPetRecWeight]]</f>
        <v>0</v>
      </c>
      <c r="R149" s="1">
        <v>0</v>
      </c>
      <c r="S149" s="1">
        <v>0</v>
      </c>
      <c r="T149" s="1">
        <f>table1[[#This Row],[Retail Oth.Plast.W.]]+table1[[#This Row],[Retail Rec.Plast.W.]]</f>
        <v>0</v>
      </c>
      <c r="U149" s="1">
        <v>0</v>
      </c>
      <c r="V149" s="1">
        <v>0</v>
      </c>
      <c r="W149" s="1">
        <v>0</v>
      </c>
      <c r="X149" s="1">
        <v>0</v>
      </c>
      <c r="Y149" s="1">
        <f>table1[[#This Row],[Retail PP W.]]+table1[[#This Row],[Retail PP Rec.W.]]</f>
        <v>0</v>
      </c>
      <c r="Z149" s="1">
        <v>0</v>
      </c>
      <c r="AA149" s="1">
        <v>0</v>
      </c>
      <c r="AB149" s="1">
        <f>table1[[#This Row],[Retail PS W.]]+table1[[#This Row],[Retail PS Rec.W.]]</f>
        <v>0</v>
      </c>
      <c r="AC149" s="1">
        <v>0</v>
      </c>
      <c r="AD149" s="1">
        <v>0</v>
      </c>
      <c r="AE149" s="1">
        <f>table1[[#This Row],[Retail PC W.]]+table1[[#This Row],[Retail PC Rec.W.]]</f>
        <v>0</v>
      </c>
      <c r="AF149" s="1">
        <v>0</v>
      </c>
      <c r="AG149" s="1">
        <v>0</v>
      </c>
      <c r="AH149" s="1">
        <f>table1[[#This Row],[Retail LDPE W.]]+table1[[#This Row],[Retail LDPE Rec.W.]]</f>
        <v>0</v>
      </c>
      <c r="AI149" s="1">
        <v>0</v>
      </c>
      <c r="AJ149" s="1">
        <v>0</v>
      </c>
      <c r="AK149" s="1">
        <f>table1[[#This Row],[Retail PVC W.]]+table1[[#This Row],[Retail PVC Rec.W.]]</f>
        <v>0</v>
      </c>
      <c r="AL149" s="1">
        <v>0</v>
      </c>
      <c r="AM149" s="1">
        <v>0</v>
      </c>
      <c r="AN149" s="1">
        <f>table1[[#This Row],[Retail HDPE W.]]+table1[[#This Row],[Retail HDPE Rec.W.]]</f>
        <v>0</v>
      </c>
      <c r="AO149" s="1">
        <v>0</v>
      </c>
      <c r="AP149" s="1">
        <v>0</v>
      </c>
      <c r="AQ149" s="1">
        <v>0</v>
      </c>
      <c r="AR149">
        <v>1</v>
      </c>
      <c r="AS149" s="1">
        <f>table1[[#This Row],[OB1 Paper/Board W]]+table1[[#This Row],[OB1 Rec.Pap/Board]]</f>
        <v>0</v>
      </c>
      <c r="AT149" s="1">
        <v>0</v>
      </c>
      <c r="AU149" s="1">
        <v>0</v>
      </c>
      <c r="AV149" s="1">
        <f>table1[[#This Row],[OB1 Corrugated W.]]+table1[[#This Row],[OB1 Rec.Cor.Board]]</f>
        <v>0</v>
      </c>
      <c r="AW149" s="1">
        <v>0</v>
      </c>
      <c r="AX149" s="1">
        <v>0</v>
      </c>
      <c r="AY149" s="1">
        <f>table1[[#This Row],[OB1 Polyst.W.]]+table1[[#This Row],[OB1 Rec.Polyst.W.]]</f>
        <v>0</v>
      </c>
      <c r="AZ149" s="1">
        <v>0</v>
      </c>
      <c r="BA149" s="1">
        <v>0</v>
      </c>
      <c r="BB149" s="1">
        <f>table1[[#This Row],[OB1 PET W.]]+table1[[#This Row],[OB1PetRecWeight]]</f>
        <v>0</v>
      </c>
      <c r="BC149" s="1">
        <v>0</v>
      </c>
      <c r="BD149" s="1">
        <v>0</v>
      </c>
      <c r="BE149" s="1">
        <f>table1[[#This Row],[OB1 Oth.Plast.W.]]+table1[[#This Row],[OB1 O.Plas.Rec.W.]]</f>
        <v>0</v>
      </c>
      <c r="BF149" s="1">
        <v>0</v>
      </c>
      <c r="BG149" s="1">
        <v>0</v>
      </c>
      <c r="BH149" s="1">
        <v>0</v>
      </c>
      <c r="BI149" s="1">
        <f>table1[[#This Row],[OB1 PP W.]]+table1[[#This Row],[OB1 PP Rec.W.]]</f>
        <v>0</v>
      </c>
      <c r="BJ149" s="1">
        <v>0</v>
      </c>
      <c r="BK149" s="1">
        <v>0</v>
      </c>
      <c r="BL149" s="1">
        <f>table1[[#This Row],[OB1 PS W.]]+table1[[#This Row],[OB1 PS Rec.W.]]</f>
        <v>0</v>
      </c>
      <c r="BM149" s="1">
        <v>0</v>
      </c>
      <c r="BN149" s="1">
        <v>0</v>
      </c>
      <c r="BO149" s="1">
        <f>table1[[#This Row],[OB1 PC W.]]+table1[[#This Row],[OB1 PC Rec.W.]]</f>
        <v>0</v>
      </c>
      <c r="BP149" s="1">
        <v>0</v>
      </c>
      <c r="BQ149" s="1">
        <v>0</v>
      </c>
      <c r="BR149" s="1">
        <f>table1[[#This Row],[OB1 LDPE W.]]+table1[[#This Row],[OB1 LDPE Rec.W.]]</f>
        <v>0</v>
      </c>
      <c r="BS149" s="1">
        <v>0</v>
      </c>
      <c r="BT149" s="1">
        <v>0</v>
      </c>
      <c r="BU149" s="1">
        <f>table1[[#This Row],[OB1 PVC W.]]+table1[[#This Row],[OB1 PVC Rec.W.]]</f>
        <v>0</v>
      </c>
      <c r="BV149" s="1">
        <v>0</v>
      </c>
      <c r="BW149" s="1">
        <v>0</v>
      </c>
      <c r="BX149" s="1">
        <f>table1[[#This Row],[OB1 HDPE W.]]+table1[[#This Row],[OB1 HDPE Rec.W.]]</f>
        <v>0</v>
      </c>
      <c r="BY149" s="1">
        <v>0</v>
      </c>
      <c r="BZ149" s="1">
        <v>0</v>
      </c>
      <c r="CA149" s="1">
        <f>table1[[#This Row],[OB1 EPS W.]]+table1[[#This Row],[OB1 EPS Rec.W.]]</f>
        <v>0</v>
      </c>
      <c r="CB149" s="1">
        <v>0</v>
      </c>
      <c r="CC149" s="1">
        <v>0</v>
      </c>
      <c r="CD149" s="1">
        <v>0</v>
      </c>
      <c r="CE149">
        <v>6</v>
      </c>
      <c r="CF149" s="1">
        <f>table1[[#This Row],[OB2 Paper/Board W]]+table1[[#This Row],[OB2 Rec.Pap/Board]]</f>
        <v>0</v>
      </c>
      <c r="CG149" s="1">
        <v>0</v>
      </c>
      <c r="CH149" s="1">
        <v>0</v>
      </c>
      <c r="CI149" s="1">
        <f>table1[[#This Row],[OB2 Corrugated W.]]+table1[[#This Row],[OB2 Rec.Cor.Board]]</f>
        <v>0</v>
      </c>
      <c r="CJ149" s="1">
        <v>0</v>
      </c>
      <c r="CK149" s="1">
        <v>0</v>
      </c>
      <c r="CL149" s="1">
        <f>table1[[#This Row],[OB2 Polyst.W.]]+table1[[#This Row],[OB2 Rec.Polyst.W.]]</f>
        <v>0</v>
      </c>
      <c r="CM149" s="1">
        <v>0</v>
      </c>
      <c r="CN149" s="1">
        <v>0</v>
      </c>
      <c r="CO149" s="1">
        <f>table1[[#This Row],[OB2 PET W.]]+table1[[#This Row],[OB2PetRecWeight]]</f>
        <v>0</v>
      </c>
      <c r="CP149" s="1">
        <v>0</v>
      </c>
      <c r="CQ149" s="1">
        <v>0</v>
      </c>
      <c r="CR149" s="1">
        <v>0</v>
      </c>
      <c r="CS149" s="1">
        <v>0</v>
      </c>
      <c r="CT149" s="1">
        <v>0</v>
      </c>
      <c r="CU149" s="1">
        <v>0</v>
      </c>
      <c r="CV149" s="1">
        <f>table1[[#This Row],[OB2 PP W.]]+table1[[#This Row],[OB2 PP Rec.W.]]</f>
        <v>0</v>
      </c>
      <c r="CW149" s="1">
        <v>0</v>
      </c>
      <c r="CX149" s="1">
        <v>0</v>
      </c>
      <c r="CY149" s="1">
        <f>table1[[#This Row],[OB2 PS W.]]+table1[[#This Row],[OB2 PS Rec.W.]]</f>
        <v>0</v>
      </c>
      <c r="CZ149" s="1">
        <v>0</v>
      </c>
      <c r="DA149" s="1">
        <v>0</v>
      </c>
      <c r="DB149" s="1">
        <f>table1[[#This Row],[OB2 PC W.]]+table1[[#This Row],[OB2 PC Rec.W.]]</f>
        <v>0</v>
      </c>
      <c r="DC149" s="1">
        <v>0</v>
      </c>
      <c r="DD149" s="1">
        <v>0</v>
      </c>
      <c r="DE149" s="1">
        <f>table1[[#This Row],[OB2 LDPE W.]]+table1[[#This Row],[OB2 LDPE Rec.W.]]</f>
        <v>0</v>
      </c>
      <c r="DF149" s="1">
        <v>0</v>
      </c>
      <c r="DG149" s="1">
        <v>0</v>
      </c>
      <c r="DH149" s="1">
        <f>table1[[#This Row],[OB2 PVC W.]]+table1[[#This Row],[OB2 PVC Rec.W.]]</f>
        <v>0</v>
      </c>
      <c r="DI149" s="1">
        <v>0</v>
      </c>
      <c r="DJ149" s="1">
        <v>0</v>
      </c>
      <c r="DK149" s="1">
        <f>table1[[#This Row],[OB2 HDPE W.]]+table1[[#This Row],[OB2 HDPE Rec.W.]]</f>
        <v>0</v>
      </c>
      <c r="DL149" s="1">
        <v>0</v>
      </c>
      <c r="DM149" s="1">
        <v>0</v>
      </c>
      <c r="DN149" s="1">
        <f>table1[[#This Row],[OB2 EPS W.]]+table1[[#This Row],[OB2 EPS Rec.W.]]</f>
        <v>0</v>
      </c>
      <c r="DO149" s="1">
        <v>0</v>
      </c>
      <c r="DP149" s="1">
        <v>0</v>
      </c>
      <c r="DQ149" s="1">
        <v>0</v>
      </c>
    </row>
    <row r="150" spans="1:121" x14ac:dyDescent="0.25">
      <c r="A150" s="1" t="s">
        <v>138</v>
      </c>
      <c r="B150" s="1" t="s">
        <v>409</v>
      </c>
      <c r="C150" t="s">
        <v>686</v>
      </c>
      <c r="D150" t="s">
        <v>455</v>
      </c>
      <c r="E150" t="s">
        <v>455</v>
      </c>
      <c r="F150" s="1" t="s">
        <v>279</v>
      </c>
      <c r="G150">
        <v>1</v>
      </c>
      <c r="H150" s="1">
        <f>table1[[#This Row],[Retail Paper/Board W]]+table1[[#This Row],[Retail Rec.Pap/Board]]</f>
        <v>0</v>
      </c>
      <c r="I150" s="1">
        <v>0</v>
      </c>
      <c r="J150" s="1">
        <v>0</v>
      </c>
      <c r="K150" s="1">
        <f>table1[[#This Row],[Ret.Corrugated W.]]+table1[[#This Row],[Retail Rec.Cor.Board]]</f>
        <v>0</v>
      </c>
      <c r="L150" s="1">
        <v>0</v>
      </c>
      <c r="M150" s="1">
        <v>0</v>
      </c>
      <c r="N150" s="1">
        <f>table1[[#This Row],[Retail Polyst.W.]]+table1[[#This Row],[Retail Rec.Polyst.W.]]</f>
        <v>0</v>
      </c>
      <c r="O150" s="1">
        <v>0</v>
      </c>
      <c r="P150" s="1">
        <v>0</v>
      </c>
      <c r="Q150" s="1">
        <f>table1[[#This Row],[Retail PET W.]]+table1[[#This Row],[RetPetRecWeight]]</f>
        <v>0</v>
      </c>
      <c r="R150" s="1">
        <v>0</v>
      </c>
      <c r="S150" s="1">
        <v>0</v>
      </c>
      <c r="T150" s="1">
        <f>table1[[#This Row],[Retail Oth.Plast.W.]]+table1[[#This Row],[Retail Rec.Plast.W.]]</f>
        <v>0</v>
      </c>
      <c r="U150" s="1">
        <v>0</v>
      </c>
      <c r="V150" s="1">
        <v>0</v>
      </c>
      <c r="W150" s="1">
        <v>0</v>
      </c>
      <c r="X150" s="1">
        <v>0</v>
      </c>
      <c r="Y150" s="1">
        <f>table1[[#This Row],[Retail PP W.]]+table1[[#This Row],[Retail PP Rec.W.]]</f>
        <v>0</v>
      </c>
      <c r="Z150" s="1">
        <v>0</v>
      </c>
      <c r="AA150" s="1">
        <v>0</v>
      </c>
      <c r="AB150" s="1">
        <f>table1[[#This Row],[Retail PS W.]]+table1[[#This Row],[Retail PS Rec.W.]]</f>
        <v>0</v>
      </c>
      <c r="AC150" s="1">
        <v>0</v>
      </c>
      <c r="AD150" s="1">
        <v>0</v>
      </c>
      <c r="AE150" s="1">
        <f>table1[[#This Row],[Retail PC W.]]+table1[[#This Row],[Retail PC Rec.W.]]</f>
        <v>0</v>
      </c>
      <c r="AF150" s="1">
        <v>0</v>
      </c>
      <c r="AG150" s="1">
        <v>0</v>
      </c>
      <c r="AH150" s="1">
        <f>table1[[#This Row],[Retail LDPE W.]]+table1[[#This Row],[Retail LDPE Rec.W.]]</f>
        <v>0</v>
      </c>
      <c r="AI150" s="1">
        <v>0</v>
      </c>
      <c r="AJ150" s="1">
        <v>0</v>
      </c>
      <c r="AK150" s="1">
        <f>table1[[#This Row],[Retail PVC W.]]+table1[[#This Row],[Retail PVC Rec.W.]]</f>
        <v>0</v>
      </c>
      <c r="AL150" s="1">
        <v>0</v>
      </c>
      <c r="AM150" s="1">
        <v>0</v>
      </c>
      <c r="AN150" s="1">
        <f>table1[[#This Row],[Retail HDPE W.]]+table1[[#This Row],[Retail HDPE Rec.W.]]</f>
        <v>0</v>
      </c>
      <c r="AO150" s="1">
        <v>0</v>
      </c>
      <c r="AP150" s="1">
        <v>0</v>
      </c>
      <c r="AQ150" s="1">
        <v>0</v>
      </c>
      <c r="AR150">
        <v>10</v>
      </c>
      <c r="AS150" s="1">
        <f>table1[[#This Row],[OB1 Paper/Board W]]+table1[[#This Row],[OB1 Rec.Pap/Board]]</f>
        <v>0</v>
      </c>
      <c r="AT150" s="1">
        <v>0</v>
      </c>
      <c r="AU150" s="1">
        <v>0</v>
      </c>
      <c r="AV150" s="1">
        <f>table1[[#This Row],[OB1 Corrugated W.]]+table1[[#This Row],[OB1 Rec.Cor.Board]]</f>
        <v>0</v>
      </c>
      <c r="AW150" s="1">
        <v>0</v>
      </c>
      <c r="AX150" s="1">
        <v>0</v>
      </c>
      <c r="AY150" s="1">
        <f>table1[[#This Row],[OB1 Polyst.W.]]+table1[[#This Row],[OB1 Rec.Polyst.W.]]</f>
        <v>0</v>
      </c>
      <c r="AZ150" s="1">
        <v>0</v>
      </c>
      <c r="BA150" s="1">
        <v>0</v>
      </c>
      <c r="BB150" s="1">
        <f>table1[[#This Row],[OB1 PET W.]]+table1[[#This Row],[OB1PetRecWeight]]</f>
        <v>0</v>
      </c>
      <c r="BC150" s="1">
        <v>0</v>
      </c>
      <c r="BD150" s="1">
        <v>0</v>
      </c>
      <c r="BE150" s="1">
        <f>table1[[#This Row],[OB1 Oth.Plast.W.]]+table1[[#This Row],[OB1 O.Plas.Rec.W.]]</f>
        <v>0</v>
      </c>
      <c r="BF150" s="1">
        <v>0</v>
      </c>
      <c r="BG150" s="1">
        <v>0</v>
      </c>
      <c r="BH150" s="1">
        <v>0</v>
      </c>
      <c r="BI150" s="1">
        <f>table1[[#This Row],[OB1 PP W.]]+table1[[#This Row],[OB1 PP Rec.W.]]</f>
        <v>0</v>
      </c>
      <c r="BJ150" s="1">
        <v>0</v>
      </c>
      <c r="BK150" s="1">
        <v>0</v>
      </c>
      <c r="BL150" s="1">
        <f>table1[[#This Row],[OB1 PS W.]]+table1[[#This Row],[OB1 PS Rec.W.]]</f>
        <v>0</v>
      </c>
      <c r="BM150" s="1">
        <v>0</v>
      </c>
      <c r="BN150" s="1">
        <v>0</v>
      </c>
      <c r="BO150" s="1">
        <f>table1[[#This Row],[OB1 PC W.]]+table1[[#This Row],[OB1 PC Rec.W.]]</f>
        <v>0</v>
      </c>
      <c r="BP150" s="1">
        <v>0</v>
      </c>
      <c r="BQ150" s="1">
        <v>0</v>
      </c>
      <c r="BR150" s="1">
        <f>table1[[#This Row],[OB1 LDPE W.]]+table1[[#This Row],[OB1 LDPE Rec.W.]]</f>
        <v>0</v>
      </c>
      <c r="BS150" s="1">
        <v>0</v>
      </c>
      <c r="BT150" s="1">
        <v>0</v>
      </c>
      <c r="BU150" s="1">
        <f>table1[[#This Row],[OB1 PVC W.]]+table1[[#This Row],[OB1 PVC Rec.W.]]</f>
        <v>0</v>
      </c>
      <c r="BV150" s="1">
        <v>0</v>
      </c>
      <c r="BW150" s="1">
        <v>0</v>
      </c>
      <c r="BX150" s="1">
        <f>table1[[#This Row],[OB1 HDPE W.]]+table1[[#This Row],[OB1 HDPE Rec.W.]]</f>
        <v>0</v>
      </c>
      <c r="BY150" s="1">
        <v>0</v>
      </c>
      <c r="BZ150" s="1">
        <v>0</v>
      </c>
      <c r="CA150" s="1">
        <f>table1[[#This Row],[OB1 EPS W.]]+table1[[#This Row],[OB1 EPS Rec.W.]]</f>
        <v>0</v>
      </c>
      <c r="CB150" s="1">
        <v>0</v>
      </c>
      <c r="CC150" s="1">
        <v>0</v>
      </c>
      <c r="CD150" s="1">
        <v>0</v>
      </c>
      <c r="CE150">
        <v>0</v>
      </c>
      <c r="CF150" s="1">
        <f>table1[[#This Row],[OB2 Paper/Board W]]+table1[[#This Row],[OB2 Rec.Pap/Board]]</f>
        <v>0</v>
      </c>
      <c r="CG150" s="1">
        <v>0</v>
      </c>
      <c r="CH150" s="1">
        <v>0</v>
      </c>
      <c r="CI150" s="1">
        <f>table1[[#This Row],[OB2 Corrugated W.]]+table1[[#This Row],[OB2 Rec.Cor.Board]]</f>
        <v>0</v>
      </c>
      <c r="CJ150" s="1">
        <v>0</v>
      </c>
      <c r="CK150" s="1">
        <v>0</v>
      </c>
      <c r="CL150" s="1">
        <f>table1[[#This Row],[OB2 Polyst.W.]]+table1[[#This Row],[OB2 Rec.Polyst.W.]]</f>
        <v>0</v>
      </c>
      <c r="CM150" s="1">
        <v>0</v>
      </c>
      <c r="CN150" s="1">
        <v>0</v>
      </c>
      <c r="CO150" s="1">
        <f>table1[[#This Row],[OB2 PET W.]]+table1[[#This Row],[OB2PetRecWeight]]</f>
        <v>0</v>
      </c>
      <c r="CP150" s="1">
        <v>0</v>
      </c>
      <c r="CQ150" s="1">
        <v>0</v>
      </c>
      <c r="CR150" s="1">
        <v>0</v>
      </c>
      <c r="CS150" s="1">
        <v>0</v>
      </c>
      <c r="CT150" s="1">
        <v>0</v>
      </c>
      <c r="CU150" s="1">
        <v>0</v>
      </c>
      <c r="CV150" s="1">
        <f>table1[[#This Row],[OB2 PP W.]]+table1[[#This Row],[OB2 PP Rec.W.]]</f>
        <v>0</v>
      </c>
      <c r="CW150" s="1">
        <v>0</v>
      </c>
      <c r="CX150" s="1">
        <v>0</v>
      </c>
      <c r="CY150" s="1">
        <f>table1[[#This Row],[OB2 PS W.]]+table1[[#This Row],[OB2 PS Rec.W.]]</f>
        <v>0</v>
      </c>
      <c r="CZ150" s="1">
        <v>0</v>
      </c>
      <c r="DA150" s="1">
        <v>0</v>
      </c>
      <c r="DB150" s="1">
        <f>table1[[#This Row],[OB2 PC W.]]+table1[[#This Row],[OB2 PC Rec.W.]]</f>
        <v>0</v>
      </c>
      <c r="DC150" s="1">
        <v>0</v>
      </c>
      <c r="DD150" s="1">
        <v>0</v>
      </c>
      <c r="DE150" s="1">
        <f>table1[[#This Row],[OB2 LDPE W.]]+table1[[#This Row],[OB2 LDPE Rec.W.]]</f>
        <v>0</v>
      </c>
      <c r="DF150" s="1">
        <v>0</v>
      </c>
      <c r="DG150" s="1">
        <v>0</v>
      </c>
      <c r="DH150" s="1">
        <f>table1[[#This Row],[OB2 PVC W.]]+table1[[#This Row],[OB2 PVC Rec.W.]]</f>
        <v>0</v>
      </c>
      <c r="DI150" s="1">
        <v>0</v>
      </c>
      <c r="DJ150" s="1">
        <v>0</v>
      </c>
      <c r="DK150" s="1">
        <f>table1[[#This Row],[OB2 HDPE W.]]+table1[[#This Row],[OB2 HDPE Rec.W.]]</f>
        <v>0</v>
      </c>
      <c r="DL150" s="1">
        <v>0</v>
      </c>
      <c r="DM150" s="1">
        <v>0</v>
      </c>
      <c r="DN150" s="1">
        <f>table1[[#This Row],[OB2 EPS W.]]+table1[[#This Row],[OB2 EPS Rec.W.]]</f>
        <v>0</v>
      </c>
      <c r="DO150" s="1">
        <v>0</v>
      </c>
      <c r="DP150" s="1">
        <v>0</v>
      </c>
      <c r="DQ150" s="1">
        <v>0</v>
      </c>
    </row>
    <row r="151" spans="1:121" x14ac:dyDescent="0.25">
      <c r="A151" s="1" t="s">
        <v>139</v>
      </c>
      <c r="B151" s="1" t="s">
        <v>410</v>
      </c>
      <c r="C151" t="s">
        <v>687</v>
      </c>
      <c r="D151" t="s">
        <v>455</v>
      </c>
      <c r="E151" t="s">
        <v>688</v>
      </c>
      <c r="F151" s="1" t="s">
        <v>279</v>
      </c>
      <c r="G151">
        <v>1</v>
      </c>
      <c r="H151" s="1">
        <f>table1[[#This Row],[Retail Paper/Board W]]+table1[[#This Row],[Retail Rec.Pap/Board]]</f>
        <v>0</v>
      </c>
      <c r="I151" s="1">
        <v>0</v>
      </c>
      <c r="J151" s="1">
        <v>0</v>
      </c>
      <c r="K151" s="1">
        <f>table1[[#This Row],[Ret.Corrugated W.]]+table1[[#This Row],[Retail Rec.Cor.Board]]</f>
        <v>0</v>
      </c>
      <c r="L151" s="1">
        <v>0</v>
      </c>
      <c r="M151" s="1">
        <v>0</v>
      </c>
      <c r="N151" s="1">
        <f>table1[[#This Row],[Retail Polyst.W.]]+table1[[#This Row],[Retail Rec.Polyst.W.]]</f>
        <v>0</v>
      </c>
      <c r="O151" s="1">
        <v>0</v>
      </c>
      <c r="P151" s="1">
        <v>0</v>
      </c>
      <c r="Q151" s="1">
        <f>table1[[#This Row],[Retail PET W.]]+table1[[#This Row],[RetPetRecWeight]]</f>
        <v>0</v>
      </c>
      <c r="R151" s="1">
        <v>0</v>
      </c>
      <c r="S151" s="1">
        <v>0</v>
      </c>
      <c r="T151" s="1">
        <f>table1[[#This Row],[Retail Oth.Plast.W.]]+table1[[#This Row],[Retail Rec.Plast.W.]]</f>
        <v>0</v>
      </c>
      <c r="U151" s="1">
        <v>0</v>
      </c>
      <c r="V151" s="1">
        <v>0</v>
      </c>
      <c r="W151" s="1">
        <v>0</v>
      </c>
      <c r="X151" s="1">
        <v>0</v>
      </c>
      <c r="Y151" s="1">
        <f>table1[[#This Row],[Retail PP W.]]+table1[[#This Row],[Retail PP Rec.W.]]</f>
        <v>0</v>
      </c>
      <c r="Z151" s="1">
        <v>0</v>
      </c>
      <c r="AA151" s="1">
        <v>0</v>
      </c>
      <c r="AB151" s="1">
        <f>table1[[#This Row],[Retail PS W.]]+table1[[#This Row],[Retail PS Rec.W.]]</f>
        <v>0</v>
      </c>
      <c r="AC151" s="1">
        <v>0</v>
      </c>
      <c r="AD151" s="1">
        <v>0</v>
      </c>
      <c r="AE151" s="1">
        <f>table1[[#This Row],[Retail PC W.]]+table1[[#This Row],[Retail PC Rec.W.]]</f>
        <v>0</v>
      </c>
      <c r="AF151" s="1">
        <v>0</v>
      </c>
      <c r="AG151" s="1">
        <v>0</v>
      </c>
      <c r="AH151" s="1">
        <f>table1[[#This Row],[Retail LDPE W.]]+table1[[#This Row],[Retail LDPE Rec.W.]]</f>
        <v>0</v>
      </c>
      <c r="AI151" s="1">
        <v>0</v>
      </c>
      <c r="AJ151" s="1">
        <v>0</v>
      </c>
      <c r="AK151" s="1">
        <f>table1[[#This Row],[Retail PVC W.]]+table1[[#This Row],[Retail PVC Rec.W.]]</f>
        <v>0</v>
      </c>
      <c r="AL151" s="1">
        <v>0</v>
      </c>
      <c r="AM151" s="1">
        <v>0</v>
      </c>
      <c r="AN151" s="1">
        <f>table1[[#This Row],[Retail HDPE W.]]+table1[[#This Row],[Retail HDPE Rec.W.]]</f>
        <v>0</v>
      </c>
      <c r="AO151" s="1">
        <v>0</v>
      </c>
      <c r="AP151" s="1">
        <v>0</v>
      </c>
      <c r="AQ151" s="1">
        <v>0</v>
      </c>
      <c r="AR151">
        <v>6</v>
      </c>
      <c r="AS151" s="1">
        <f>table1[[#This Row],[OB1 Paper/Board W]]+table1[[#This Row],[OB1 Rec.Pap/Board]]</f>
        <v>0</v>
      </c>
      <c r="AT151" s="1">
        <v>0</v>
      </c>
      <c r="AU151" s="1">
        <v>0</v>
      </c>
      <c r="AV151" s="1">
        <f>table1[[#This Row],[OB1 Corrugated W.]]+table1[[#This Row],[OB1 Rec.Cor.Board]]</f>
        <v>0</v>
      </c>
      <c r="AW151" s="1">
        <v>0</v>
      </c>
      <c r="AX151" s="1">
        <v>0</v>
      </c>
      <c r="AY151" s="1">
        <f>table1[[#This Row],[OB1 Polyst.W.]]+table1[[#This Row],[OB1 Rec.Polyst.W.]]</f>
        <v>0</v>
      </c>
      <c r="AZ151" s="1">
        <v>0</v>
      </c>
      <c r="BA151" s="1">
        <v>0</v>
      </c>
      <c r="BB151" s="1">
        <f>table1[[#This Row],[OB1 PET W.]]+table1[[#This Row],[OB1PetRecWeight]]</f>
        <v>0</v>
      </c>
      <c r="BC151" s="1">
        <v>0</v>
      </c>
      <c r="BD151" s="1">
        <v>0</v>
      </c>
      <c r="BE151" s="1">
        <f>table1[[#This Row],[OB1 Oth.Plast.W.]]+table1[[#This Row],[OB1 O.Plas.Rec.W.]]</f>
        <v>0</v>
      </c>
      <c r="BF151" s="1">
        <v>0</v>
      </c>
      <c r="BG151" s="1">
        <v>0</v>
      </c>
      <c r="BH151" s="1">
        <v>0</v>
      </c>
      <c r="BI151" s="1">
        <f>table1[[#This Row],[OB1 PP W.]]+table1[[#This Row],[OB1 PP Rec.W.]]</f>
        <v>0</v>
      </c>
      <c r="BJ151" s="1">
        <v>0</v>
      </c>
      <c r="BK151" s="1">
        <v>0</v>
      </c>
      <c r="BL151" s="1">
        <f>table1[[#This Row],[OB1 PS W.]]+table1[[#This Row],[OB1 PS Rec.W.]]</f>
        <v>0</v>
      </c>
      <c r="BM151" s="1">
        <v>0</v>
      </c>
      <c r="BN151" s="1">
        <v>0</v>
      </c>
      <c r="BO151" s="1">
        <f>table1[[#This Row],[OB1 PC W.]]+table1[[#This Row],[OB1 PC Rec.W.]]</f>
        <v>0</v>
      </c>
      <c r="BP151" s="1">
        <v>0</v>
      </c>
      <c r="BQ151" s="1">
        <v>0</v>
      </c>
      <c r="BR151" s="1">
        <f>table1[[#This Row],[OB1 LDPE W.]]+table1[[#This Row],[OB1 LDPE Rec.W.]]</f>
        <v>0</v>
      </c>
      <c r="BS151" s="1">
        <v>0</v>
      </c>
      <c r="BT151" s="1">
        <v>0</v>
      </c>
      <c r="BU151" s="1">
        <f>table1[[#This Row],[OB1 PVC W.]]+table1[[#This Row],[OB1 PVC Rec.W.]]</f>
        <v>0</v>
      </c>
      <c r="BV151" s="1">
        <v>0</v>
      </c>
      <c r="BW151" s="1">
        <v>0</v>
      </c>
      <c r="BX151" s="1">
        <f>table1[[#This Row],[OB1 HDPE W.]]+table1[[#This Row],[OB1 HDPE Rec.W.]]</f>
        <v>0</v>
      </c>
      <c r="BY151" s="1">
        <v>0</v>
      </c>
      <c r="BZ151" s="1">
        <v>0</v>
      </c>
      <c r="CA151" s="1">
        <f>table1[[#This Row],[OB1 EPS W.]]+table1[[#This Row],[OB1 EPS Rec.W.]]</f>
        <v>0</v>
      </c>
      <c r="CB151" s="1">
        <v>0</v>
      </c>
      <c r="CC151" s="1">
        <v>0</v>
      </c>
      <c r="CD151" s="1">
        <v>0</v>
      </c>
      <c r="CE151">
        <v>0</v>
      </c>
      <c r="CF151" s="1">
        <f>table1[[#This Row],[OB2 Paper/Board W]]+table1[[#This Row],[OB2 Rec.Pap/Board]]</f>
        <v>0</v>
      </c>
      <c r="CG151" s="1">
        <v>0</v>
      </c>
      <c r="CH151" s="1">
        <v>0</v>
      </c>
      <c r="CI151" s="1">
        <f>table1[[#This Row],[OB2 Corrugated W.]]+table1[[#This Row],[OB2 Rec.Cor.Board]]</f>
        <v>0</v>
      </c>
      <c r="CJ151" s="1">
        <v>0</v>
      </c>
      <c r="CK151" s="1">
        <v>0</v>
      </c>
      <c r="CL151" s="1">
        <f>table1[[#This Row],[OB2 Polyst.W.]]+table1[[#This Row],[OB2 Rec.Polyst.W.]]</f>
        <v>0</v>
      </c>
      <c r="CM151" s="1">
        <v>0</v>
      </c>
      <c r="CN151" s="1">
        <v>0</v>
      </c>
      <c r="CO151" s="1">
        <f>table1[[#This Row],[OB2 PET W.]]+table1[[#This Row],[OB2PetRecWeight]]</f>
        <v>0</v>
      </c>
      <c r="CP151" s="1">
        <v>0</v>
      </c>
      <c r="CQ151" s="1">
        <v>0</v>
      </c>
      <c r="CR151" s="1">
        <v>0</v>
      </c>
      <c r="CS151" s="1">
        <v>0</v>
      </c>
      <c r="CT151" s="1">
        <v>0</v>
      </c>
      <c r="CU151" s="1">
        <v>0</v>
      </c>
      <c r="CV151" s="1">
        <f>table1[[#This Row],[OB2 PP W.]]+table1[[#This Row],[OB2 PP Rec.W.]]</f>
        <v>0</v>
      </c>
      <c r="CW151" s="1">
        <v>0</v>
      </c>
      <c r="CX151" s="1">
        <v>0</v>
      </c>
      <c r="CY151" s="1">
        <f>table1[[#This Row],[OB2 PS W.]]+table1[[#This Row],[OB2 PS Rec.W.]]</f>
        <v>0</v>
      </c>
      <c r="CZ151" s="1">
        <v>0</v>
      </c>
      <c r="DA151" s="1">
        <v>0</v>
      </c>
      <c r="DB151" s="1">
        <f>table1[[#This Row],[OB2 PC W.]]+table1[[#This Row],[OB2 PC Rec.W.]]</f>
        <v>0</v>
      </c>
      <c r="DC151" s="1">
        <v>0</v>
      </c>
      <c r="DD151" s="1">
        <v>0</v>
      </c>
      <c r="DE151" s="1">
        <f>table1[[#This Row],[OB2 LDPE W.]]+table1[[#This Row],[OB2 LDPE Rec.W.]]</f>
        <v>0</v>
      </c>
      <c r="DF151" s="1">
        <v>0</v>
      </c>
      <c r="DG151" s="1">
        <v>0</v>
      </c>
      <c r="DH151" s="1">
        <f>table1[[#This Row],[OB2 PVC W.]]+table1[[#This Row],[OB2 PVC Rec.W.]]</f>
        <v>0</v>
      </c>
      <c r="DI151" s="1">
        <v>0</v>
      </c>
      <c r="DJ151" s="1">
        <v>0</v>
      </c>
      <c r="DK151" s="1">
        <f>table1[[#This Row],[OB2 HDPE W.]]+table1[[#This Row],[OB2 HDPE Rec.W.]]</f>
        <v>0</v>
      </c>
      <c r="DL151" s="1">
        <v>0</v>
      </c>
      <c r="DM151" s="1">
        <v>0</v>
      </c>
      <c r="DN151" s="1">
        <f>table1[[#This Row],[OB2 EPS W.]]+table1[[#This Row],[OB2 EPS Rec.W.]]</f>
        <v>0</v>
      </c>
      <c r="DO151" s="1">
        <v>0</v>
      </c>
      <c r="DP151" s="1">
        <v>0</v>
      </c>
      <c r="DQ151" s="1">
        <v>0</v>
      </c>
    </row>
    <row r="152" spans="1:121" x14ac:dyDescent="0.25">
      <c r="A152" s="1" t="s">
        <v>140</v>
      </c>
      <c r="B152" s="1" t="s">
        <v>411</v>
      </c>
      <c r="C152" t="s">
        <v>689</v>
      </c>
      <c r="D152" t="s">
        <v>455</v>
      </c>
      <c r="E152" t="s">
        <v>690</v>
      </c>
      <c r="F152" s="1" t="s">
        <v>279</v>
      </c>
      <c r="G152">
        <v>1</v>
      </c>
      <c r="H152" s="1">
        <f>table1[[#This Row],[Retail Paper/Board W]]+table1[[#This Row],[Retail Rec.Pap/Board]]</f>
        <v>0</v>
      </c>
      <c r="I152" s="1">
        <v>0</v>
      </c>
      <c r="J152" s="1">
        <v>0</v>
      </c>
      <c r="K152" s="1">
        <f>table1[[#This Row],[Ret.Corrugated W.]]+table1[[#This Row],[Retail Rec.Cor.Board]]</f>
        <v>0</v>
      </c>
      <c r="L152" s="1">
        <v>0</v>
      </c>
      <c r="M152" s="1">
        <v>0</v>
      </c>
      <c r="N152" s="1">
        <f>table1[[#This Row],[Retail Polyst.W.]]+table1[[#This Row],[Retail Rec.Polyst.W.]]</f>
        <v>0</v>
      </c>
      <c r="O152" s="1">
        <v>0</v>
      </c>
      <c r="P152" s="1">
        <v>0</v>
      </c>
      <c r="Q152" s="1">
        <f>table1[[#This Row],[Retail PET W.]]+table1[[#This Row],[RetPetRecWeight]]</f>
        <v>0</v>
      </c>
      <c r="R152" s="1">
        <v>0</v>
      </c>
      <c r="S152" s="1">
        <v>0</v>
      </c>
      <c r="T152" s="1">
        <f>table1[[#This Row],[Retail Oth.Plast.W.]]+table1[[#This Row],[Retail Rec.Plast.W.]]</f>
        <v>0</v>
      </c>
      <c r="U152" s="1">
        <v>0</v>
      </c>
      <c r="V152" s="1">
        <v>0</v>
      </c>
      <c r="W152" s="1">
        <v>0</v>
      </c>
      <c r="X152" s="1">
        <v>0</v>
      </c>
      <c r="Y152" s="1">
        <f>table1[[#This Row],[Retail PP W.]]+table1[[#This Row],[Retail PP Rec.W.]]</f>
        <v>0</v>
      </c>
      <c r="Z152" s="1">
        <v>0</v>
      </c>
      <c r="AA152" s="1">
        <v>0</v>
      </c>
      <c r="AB152" s="1">
        <f>table1[[#This Row],[Retail PS W.]]+table1[[#This Row],[Retail PS Rec.W.]]</f>
        <v>0</v>
      </c>
      <c r="AC152" s="1">
        <v>0</v>
      </c>
      <c r="AD152" s="1">
        <v>0</v>
      </c>
      <c r="AE152" s="1">
        <f>table1[[#This Row],[Retail PC W.]]+table1[[#This Row],[Retail PC Rec.W.]]</f>
        <v>0</v>
      </c>
      <c r="AF152" s="1">
        <v>0</v>
      </c>
      <c r="AG152" s="1">
        <v>0</v>
      </c>
      <c r="AH152" s="1">
        <f>table1[[#This Row],[Retail LDPE W.]]+table1[[#This Row],[Retail LDPE Rec.W.]]</f>
        <v>0</v>
      </c>
      <c r="AI152" s="1">
        <v>0</v>
      </c>
      <c r="AJ152" s="1">
        <v>0</v>
      </c>
      <c r="AK152" s="1">
        <f>table1[[#This Row],[Retail PVC W.]]+table1[[#This Row],[Retail PVC Rec.W.]]</f>
        <v>0</v>
      </c>
      <c r="AL152" s="1">
        <v>0</v>
      </c>
      <c r="AM152" s="1">
        <v>0</v>
      </c>
      <c r="AN152" s="1">
        <f>table1[[#This Row],[Retail HDPE W.]]+table1[[#This Row],[Retail HDPE Rec.W.]]</f>
        <v>0</v>
      </c>
      <c r="AO152" s="1">
        <v>0</v>
      </c>
      <c r="AP152" s="1">
        <v>0</v>
      </c>
      <c r="AQ152" s="1">
        <v>0</v>
      </c>
      <c r="AR152">
        <v>7</v>
      </c>
      <c r="AS152" s="1">
        <f>table1[[#This Row],[OB1 Paper/Board W]]+table1[[#This Row],[OB1 Rec.Pap/Board]]</f>
        <v>0</v>
      </c>
      <c r="AT152" s="1">
        <v>0</v>
      </c>
      <c r="AU152" s="1">
        <v>0</v>
      </c>
      <c r="AV152" s="1">
        <f>table1[[#This Row],[OB1 Corrugated W.]]+table1[[#This Row],[OB1 Rec.Cor.Board]]</f>
        <v>0</v>
      </c>
      <c r="AW152" s="1">
        <v>0</v>
      </c>
      <c r="AX152" s="1">
        <v>0</v>
      </c>
      <c r="AY152" s="1">
        <f>table1[[#This Row],[OB1 Polyst.W.]]+table1[[#This Row],[OB1 Rec.Polyst.W.]]</f>
        <v>0</v>
      </c>
      <c r="AZ152" s="1">
        <v>0</v>
      </c>
      <c r="BA152" s="1">
        <v>0</v>
      </c>
      <c r="BB152" s="1">
        <f>table1[[#This Row],[OB1 PET W.]]+table1[[#This Row],[OB1PetRecWeight]]</f>
        <v>0</v>
      </c>
      <c r="BC152" s="1">
        <v>0</v>
      </c>
      <c r="BD152" s="1">
        <v>0</v>
      </c>
      <c r="BE152" s="1">
        <f>table1[[#This Row],[OB1 Oth.Plast.W.]]+table1[[#This Row],[OB1 O.Plas.Rec.W.]]</f>
        <v>0</v>
      </c>
      <c r="BF152" s="1">
        <v>0</v>
      </c>
      <c r="BG152" s="1">
        <v>0</v>
      </c>
      <c r="BH152" s="1">
        <v>0</v>
      </c>
      <c r="BI152" s="1">
        <f>table1[[#This Row],[OB1 PP W.]]+table1[[#This Row],[OB1 PP Rec.W.]]</f>
        <v>0</v>
      </c>
      <c r="BJ152" s="1">
        <v>0</v>
      </c>
      <c r="BK152" s="1">
        <v>0</v>
      </c>
      <c r="BL152" s="1">
        <f>table1[[#This Row],[OB1 PS W.]]+table1[[#This Row],[OB1 PS Rec.W.]]</f>
        <v>0</v>
      </c>
      <c r="BM152" s="1">
        <v>0</v>
      </c>
      <c r="BN152" s="1">
        <v>0</v>
      </c>
      <c r="BO152" s="1">
        <f>table1[[#This Row],[OB1 PC W.]]+table1[[#This Row],[OB1 PC Rec.W.]]</f>
        <v>0</v>
      </c>
      <c r="BP152" s="1">
        <v>0</v>
      </c>
      <c r="BQ152" s="1">
        <v>0</v>
      </c>
      <c r="BR152" s="1">
        <f>table1[[#This Row],[OB1 LDPE W.]]+table1[[#This Row],[OB1 LDPE Rec.W.]]</f>
        <v>0</v>
      </c>
      <c r="BS152" s="1">
        <v>0</v>
      </c>
      <c r="BT152" s="1">
        <v>0</v>
      </c>
      <c r="BU152" s="1">
        <f>table1[[#This Row],[OB1 PVC W.]]+table1[[#This Row],[OB1 PVC Rec.W.]]</f>
        <v>0</v>
      </c>
      <c r="BV152" s="1">
        <v>0</v>
      </c>
      <c r="BW152" s="1">
        <v>0</v>
      </c>
      <c r="BX152" s="1">
        <f>table1[[#This Row],[OB1 HDPE W.]]+table1[[#This Row],[OB1 HDPE Rec.W.]]</f>
        <v>0</v>
      </c>
      <c r="BY152" s="1">
        <v>0</v>
      </c>
      <c r="BZ152" s="1">
        <v>0</v>
      </c>
      <c r="CA152" s="1">
        <f>table1[[#This Row],[OB1 EPS W.]]+table1[[#This Row],[OB1 EPS Rec.W.]]</f>
        <v>0</v>
      </c>
      <c r="CB152" s="1">
        <v>0</v>
      </c>
      <c r="CC152" s="1">
        <v>0</v>
      </c>
      <c r="CD152" s="1">
        <v>0</v>
      </c>
      <c r="CE152">
        <v>0</v>
      </c>
      <c r="CF152" s="1">
        <f>table1[[#This Row],[OB2 Paper/Board W]]+table1[[#This Row],[OB2 Rec.Pap/Board]]</f>
        <v>0</v>
      </c>
      <c r="CG152" s="1">
        <v>0</v>
      </c>
      <c r="CH152" s="1">
        <v>0</v>
      </c>
      <c r="CI152" s="1">
        <f>table1[[#This Row],[OB2 Corrugated W.]]+table1[[#This Row],[OB2 Rec.Cor.Board]]</f>
        <v>0</v>
      </c>
      <c r="CJ152" s="1">
        <v>0</v>
      </c>
      <c r="CK152" s="1">
        <v>0</v>
      </c>
      <c r="CL152" s="1">
        <f>table1[[#This Row],[OB2 Polyst.W.]]+table1[[#This Row],[OB2 Rec.Polyst.W.]]</f>
        <v>0</v>
      </c>
      <c r="CM152" s="1">
        <v>0</v>
      </c>
      <c r="CN152" s="1">
        <v>0</v>
      </c>
      <c r="CO152" s="1">
        <f>table1[[#This Row],[OB2 PET W.]]+table1[[#This Row],[OB2PetRecWeight]]</f>
        <v>0</v>
      </c>
      <c r="CP152" s="1">
        <v>0</v>
      </c>
      <c r="CQ152" s="1">
        <v>0</v>
      </c>
      <c r="CR152" s="1">
        <v>0</v>
      </c>
      <c r="CS152" s="1">
        <v>0</v>
      </c>
      <c r="CT152" s="1">
        <v>0</v>
      </c>
      <c r="CU152" s="1">
        <v>0</v>
      </c>
      <c r="CV152" s="1">
        <f>table1[[#This Row],[OB2 PP W.]]+table1[[#This Row],[OB2 PP Rec.W.]]</f>
        <v>0</v>
      </c>
      <c r="CW152" s="1">
        <v>0</v>
      </c>
      <c r="CX152" s="1">
        <v>0</v>
      </c>
      <c r="CY152" s="1">
        <f>table1[[#This Row],[OB2 PS W.]]+table1[[#This Row],[OB2 PS Rec.W.]]</f>
        <v>0</v>
      </c>
      <c r="CZ152" s="1">
        <v>0</v>
      </c>
      <c r="DA152" s="1">
        <v>0</v>
      </c>
      <c r="DB152" s="1">
        <f>table1[[#This Row],[OB2 PC W.]]+table1[[#This Row],[OB2 PC Rec.W.]]</f>
        <v>0</v>
      </c>
      <c r="DC152" s="1">
        <v>0</v>
      </c>
      <c r="DD152" s="1">
        <v>0</v>
      </c>
      <c r="DE152" s="1">
        <f>table1[[#This Row],[OB2 LDPE W.]]+table1[[#This Row],[OB2 LDPE Rec.W.]]</f>
        <v>0</v>
      </c>
      <c r="DF152" s="1">
        <v>0</v>
      </c>
      <c r="DG152" s="1">
        <v>0</v>
      </c>
      <c r="DH152" s="1">
        <f>table1[[#This Row],[OB2 PVC W.]]+table1[[#This Row],[OB2 PVC Rec.W.]]</f>
        <v>0</v>
      </c>
      <c r="DI152" s="1">
        <v>0</v>
      </c>
      <c r="DJ152" s="1">
        <v>0</v>
      </c>
      <c r="DK152" s="1">
        <f>table1[[#This Row],[OB2 HDPE W.]]+table1[[#This Row],[OB2 HDPE Rec.W.]]</f>
        <v>0</v>
      </c>
      <c r="DL152" s="1">
        <v>0</v>
      </c>
      <c r="DM152" s="1">
        <v>0</v>
      </c>
      <c r="DN152" s="1">
        <f>table1[[#This Row],[OB2 EPS W.]]+table1[[#This Row],[OB2 EPS Rec.W.]]</f>
        <v>0</v>
      </c>
      <c r="DO152" s="1">
        <v>0</v>
      </c>
      <c r="DP152" s="1">
        <v>0</v>
      </c>
      <c r="DQ152" s="1">
        <v>0</v>
      </c>
    </row>
    <row r="153" spans="1:121" x14ac:dyDescent="0.25">
      <c r="A153" s="1" t="s">
        <v>153</v>
      </c>
      <c r="B153" s="1" t="s">
        <v>172</v>
      </c>
      <c r="C153" t="s">
        <v>691</v>
      </c>
      <c r="D153" t="s">
        <v>455</v>
      </c>
      <c r="E153" t="s">
        <v>455</v>
      </c>
      <c r="F153" s="1" t="s">
        <v>279</v>
      </c>
      <c r="G153">
        <v>1</v>
      </c>
      <c r="H153" s="1">
        <f>table1[[#This Row],[Retail Paper/Board W]]+table1[[#This Row],[Retail Rec.Pap/Board]]</f>
        <v>0</v>
      </c>
      <c r="I153" s="1">
        <v>0</v>
      </c>
      <c r="J153" s="1">
        <v>0</v>
      </c>
      <c r="K153" s="1">
        <f>table1[[#This Row],[Ret.Corrugated W.]]+table1[[#This Row],[Retail Rec.Cor.Board]]</f>
        <v>0</v>
      </c>
      <c r="L153" s="1">
        <v>0</v>
      </c>
      <c r="M153" s="1">
        <v>0</v>
      </c>
      <c r="N153" s="1">
        <f>table1[[#This Row],[Retail Polyst.W.]]+table1[[#This Row],[Retail Rec.Polyst.W.]]</f>
        <v>0</v>
      </c>
      <c r="O153" s="1">
        <v>0</v>
      </c>
      <c r="P153" s="1">
        <v>0</v>
      </c>
      <c r="Q153" s="1">
        <f>table1[[#This Row],[Retail PET W.]]+table1[[#This Row],[RetPetRecWeight]]</f>
        <v>0</v>
      </c>
      <c r="R153" s="1">
        <v>0</v>
      </c>
      <c r="S153" s="1">
        <v>0</v>
      </c>
      <c r="T153" s="1">
        <f>table1[[#This Row],[Retail Oth.Plast.W.]]+table1[[#This Row],[Retail Rec.Plast.W.]]</f>
        <v>0</v>
      </c>
      <c r="U153" s="1">
        <v>0</v>
      </c>
      <c r="V153" s="1">
        <v>0</v>
      </c>
      <c r="W153" s="1">
        <v>0</v>
      </c>
      <c r="X153" s="1">
        <v>0</v>
      </c>
      <c r="Y153" s="1">
        <f>table1[[#This Row],[Retail PP W.]]+table1[[#This Row],[Retail PP Rec.W.]]</f>
        <v>0</v>
      </c>
      <c r="Z153" s="1">
        <v>0</v>
      </c>
      <c r="AA153" s="1">
        <v>0</v>
      </c>
      <c r="AB153" s="1">
        <f>table1[[#This Row],[Retail PS W.]]+table1[[#This Row],[Retail PS Rec.W.]]</f>
        <v>0</v>
      </c>
      <c r="AC153" s="1">
        <v>0</v>
      </c>
      <c r="AD153" s="1">
        <v>0</v>
      </c>
      <c r="AE153" s="1">
        <f>table1[[#This Row],[Retail PC W.]]+table1[[#This Row],[Retail PC Rec.W.]]</f>
        <v>0</v>
      </c>
      <c r="AF153" s="1">
        <v>0</v>
      </c>
      <c r="AG153" s="1">
        <v>0</v>
      </c>
      <c r="AH153" s="1">
        <f>table1[[#This Row],[Retail LDPE W.]]+table1[[#This Row],[Retail LDPE Rec.W.]]</f>
        <v>0</v>
      </c>
      <c r="AI153" s="1">
        <v>0</v>
      </c>
      <c r="AJ153" s="1">
        <v>0</v>
      </c>
      <c r="AK153" s="1">
        <f>table1[[#This Row],[Retail PVC W.]]+table1[[#This Row],[Retail PVC Rec.W.]]</f>
        <v>0</v>
      </c>
      <c r="AL153" s="1">
        <v>0</v>
      </c>
      <c r="AM153" s="1">
        <v>0</v>
      </c>
      <c r="AN153" s="1">
        <f>table1[[#This Row],[Retail HDPE W.]]+table1[[#This Row],[Retail HDPE Rec.W.]]</f>
        <v>0</v>
      </c>
      <c r="AO153" s="1">
        <v>0</v>
      </c>
      <c r="AP153" s="1">
        <v>0</v>
      </c>
      <c r="AQ153" s="1">
        <v>0</v>
      </c>
      <c r="AR153">
        <v>120</v>
      </c>
      <c r="AS153" s="1">
        <f>table1[[#This Row],[OB1 Paper/Board W]]+table1[[#This Row],[OB1 Rec.Pap/Board]]</f>
        <v>0</v>
      </c>
      <c r="AT153" s="1">
        <v>0</v>
      </c>
      <c r="AU153" s="1">
        <v>0</v>
      </c>
      <c r="AV153" s="1">
        <f>table1[[#This Row],[OB1 Corrugated W.]]+table1[[#This Row],[OB1 Rec.Cor.Board]]</f>
        <v>0</v>
      </c>
      <c r="AW153" s="1">
        <v>0</v>
      </c>
      <c r="AX153" s="1">
        <v>0</v>
      </c>
      <c r="AY153" s="1">
        <f>table1[[#This Row],[OB1 Polyst.W.]]+table1[[#This Row],[OB1 Rec.Polyst.W.]]</f>
        <v>0</v>
      </c>
      <c r="AZ153" s="1">
        <v>0</v>
      </c>
      <c r="BA153" s="1">
        <v>0</v>
      </c>
      <c r="BB153" s="1">
        <f>table1[[#This Row],[OB1 PET W.]]+table1[[#This Row],[OB1PetRecWeight]]</f>
        <v>0</v>
      </c>
      <c r="BC153" s="1">
        <v>0</v>
      </c>
      <c r="BD153" s="1">
        <v>0</v>
      </c>
      <c r="BE153" s="1">
        <f>table1[[#This Row],[OB1 Oth.Plast.W.]]+table1[[#This Row],[OB1 O.Plas.Rec.W.]]</f>
        <v>0</v>
      </c>
      <c r="BF153" s="1">
        <v>0</v>
      </c>
      <c r="BG153" s="1">
        <v>0</v>
      </c>
      <c r="BH153" s="1">
        <v>0</v>
      </c>
      <c r="BI153" s="1">
        <f>table1[[#This Row],[OB1 PP W.]]+table1[[#This Row],[OB1 PP Rec.W.]]</f>
        <v>0</v>
      </c>
      <c r="BJ153" s="1">
        <v>0</v>
      </c>
      <c r="BK153" s="1">
        <v>0</v>
      </c>
      <c r="BL153" s="1">
        <f>table1[[#This Row],[OB1 PS W.]]+table1[[#This Row],[OB1 PS Rec.W.]]</f>
        <v>0</v>
      </c>
      <c r="BM153" s="1">
        <v>0</v>
      </c>
      <c r="BN153" s="1">
        <v>0</v>
      </c>
      <c r="BO153" s="1">
        <f>table1[[#This Row],[OB1 PC W.]]+table1[[#This Row],[OB1 PC Rec.W.]]</f>
        <v>0</v>
      </c>
      <c r="BP153" s="1">
        <v>0</v>
      </c>
      <c r="BQ153" s="1">
        <v>0</v>
      </c>
      <c r="BR153" s="1">
        <f>table1[[#This Row],[OB1 LDPE W.]]+table1[[#This Row],[OB1 LDPE Rec.W.]]</f>
        <v>0</v>
      </c>
      <c r="BS153" s="1">
        <v>0</v>
      </c>
      <c r="BT153" s="1">
        <v>0</v>
      </c>
      <c r="BU153" s="1">
        <f>table1[[#This Row],[OB1 PVC W.]]+table1[[#This Row],[OB1 PVC Rec.W.]]</f>
        <v>0</v>
      </c>
      <c r="BV153" s="1">
        <v>0</v>
      </c>
      <c r="BW153" s="1">
        <v>0</v>
      </c>
      <c r="BX153" s="1">
        <f>table1[[#This Row],[OB1 HDPE W.]]+table1[[#This Row],[OB1 HDPE Rec.W.]]</f>
        <v>0</v>
      </c>
      <c r="BY153" s="1">
        <v>0</v>
      </c>
      <c r="BZ153" s="1">
        <v>0</v>
      </c>
      <c r="CA153" s="1">
        <f>table1[[#This Row],[OB1 EPS W.]]+table1[[#This Row],[OB1 EPS Rec.W.]]</f>
        <v>0</v>
      </c>
      <c r="CB153" s="1">
        <v>0</v>
      </c>
      <c r="CC153" s="1">
        <v>0</v>
      </c>
      <c r="CD153" s="1">
        <v>0</v>
      </c>
      <c r="CE153">
        <v>0</v>
      </c>
      <c r="CF153" s="1">
        <f>table1[[#This Row],[OB2 Paper/Board W]]+table1[[#This Row],[OB2 Rec.Pap/Board]]</f>
        <v>0</v>
      </c>
      <c r="CG153" s="1">
        <v>0</v>
      </c>
      <c r="CH153" s="1">
        <v>0</v>
      </c>
      <c r="CI153" s="1">
        <f>table1[[#This Row],[OB2 Corrugated W.]]+table1[[#This Row],[OB2 Rec.Cor.Board]]</f>
        <v>0</v>
      </c>
      <c r="CJ153" s="1">
        <v>0</v>
      </c>
      <c r="CK153" s="1">
        <v>0</v>
      </c>
      <c r="CL153" s="1">
        <f>table1[[#This Row],[OB2 Polyst.W.]]+table1[[#This Row],[OB2 Rec.Polyst.W.]]</f>
        <v>0</v>
      </c>
      <c r="CM153" s="1">
        <v>0</v>
      </c>
      <c r="CN153" s="1">
        <v>0</v>
      </c>
      <c r="CO153" s="1">
        <f>table1[[#This Row],[OB2 PET W.]]+table1[[#This Row],[OB2PetRecWeight]]</f>
        <v>0</v>
      </c>
      <c r="CP153" s="1">
        <v>0</v>
      </c>
      <c r="CQ153" s="1">
        <v>0</v>
      </c>
      <c r="CR153" s="1">
        <v>0</v>
      </c>
      <c r="CS153" s="1">
        <v>0</v>
      </c>
      <c r="CT153" s="1">
        <v>0</v>
      </c>
      <c r="CU153" s="1">
        <v>0</v>
      </c>
      <c r="CV153" s="1">
        <f>table1[[#This Row],[OB2 PP W.]]+table1[[#This Row],[OB2 PP Rec.W.]]</f>
        <v>0</v>
      </c>
      <c r="CW153" s="1">
        <v>0</v>
      </c>
      <c r="CX153" s="1">
        <v>0</v>
      </c>
      <c r="CY153" s="1">
        <f>table1[[#This Row],[OB2 PS W.]]+table1[[#This Row],[OB2 PS Rec.W.]]</f>
        <v>0</v>
      </c>
      <c r="CZ153" s="1">
        <v>0</v>
      </c>
      <c r="DA153" s="1">
        <v>0</v>
      </c>
      <c r="DB153" s="1">
        <f>table1[[#This Row],[OB2 PC W.]]+table1[[#This Row],[OB2 PC Rec.W.]]</f>
        <v>0</v>
      </c>
      <c r="DC153" s="1">
        <v>0</v>
      </c>
      <c r="DD153" s="1">
        <v>0</v>
      </c>
      <c r="DE153" s="1">
        <f>table1[[#This Row],[OB2 LDPE W.]]+table1[[#This Row],[OB2 LDPE Rec.W.]]</f>
        <v>0</v>
      </c>
      <c r="DF153" s="1">
        <v>0</v>
      </c>
      <c r="DG153" s="1">
        <v>0</v>
      </c>
      <c r="DH153" s="1">
        <f>table1[[#This Row],[OB2 PVC W.]]+table1[[#This Row],[OB2 PVC Rec.W.]]</f>
        <v>0</v>
      </c>
      <c r="DI153" s="1">
        <v>0</v>
      </c>
      <c r="DJ153" s="1">
        <v>0</v>
      </c>
      <c r="DK153" s="1">
        <f>table1[[#This Row],[OB2 HDPE W.]]+table1[[#This Row],[OB2 HDPE Rec.W.]]</f>
        <v>0</v>
      </c>
      <c r="DL153" s="1">
        <v>0</v>
      </c>
      <c r="DM153" s="1">
        <v>0</v>
      </c>
      <c r="DN153" s="1">
        <f>table1[[#This Row],[OB2 EPS W.]]+table1[[#This Row],[OB2 EPS Rec.W.]]</f>
        <v>0</v>
      </c>
      <c r="DO153" s="1">
        <v>0</v>
      </c>
      <c r="DP153" s="1">
        <v>0</v>
      </c>
      <c r="DQ153" s="1">
        <v>0</v>
      </c>
    </row>
    <row r="154" spans="1:121" x14ac:dyDescent="0.25">
      <c r="A154" s="1" t="s">
        <v>154</v>
      </c>
      <c r="B154" s="1" t="s">
        <v>171</v>
      </c>
      <c r="C154" t="s">
        <v>692</v>
      </c>
      <c r="D154" t="s">
        <v>455</v>
      </c>
      <c r="E154" t="s">
        <v>455</v>
      </c>
      <c r="F154" s="1" t="s">
        <v>279</v>
      </c>
      <c r="G154">
        <v>1</v>
      </c>
      <c r="H154" s="1">
        <f>table1[[#This Row],[Retail Paper/Board W]]+table1[[#This Row],[Retail Rec.Pap/Board]]</f>
        <v>0</v>
      </c>
      <c r="I154" s="1">
        <v>0</v>
      </c>
      <c r="J154" s="1">
        <v>0</v>
      </c>
      <c r="K154" s="1">
        <f>table1[[#This Row],[Ret.Corrugated W.]]+table1[[#This Row],[Retail Rec.Cor.Board]]</f>
        <v>0</v>
      </c>
      <c r="L154" s="1">
        <v>0</v>
      </c>
      <c r="M154" s="1">
        <v>0</v>
      </c>
      <c r="N154" s="1">
        <f>table1[[#This Row],[Retail Polyst.W.]]+table1[[#This Row],[Retail Rec.Polyst.W.]]</f>
        <v>0</v>
      </c>
      <c r="O154" s="1">
        <v>0</v>
      </c>
      <c r="P154" s="1">
        <v>0</v>
      </c>
      <c r="Q154" s="1">
        <f>table1[[#This Row],[Retail PET W.]]+table1[[#This Row],[RetPetRecWeight]]</f>
        <v>0</v>
      </c>
      <c r="R154" s="1">
        <v>0</v>
      </c>
      <c r="S154" s="1">
        <v>0</v>
      </c>
      <c r="T154" s="1">
        <f>table1[[#This Row],[Retail Oth.Plast.W.]]+table1[[#This Row],[Retail Rec.Plast.W.]]</f>
        <v>0</v>
      </c>
      <c r="U154" s="1">
        <v>0</v>
      </c>
      <c r="V154" s="1">
        <v>0</v>
      </c>
      <c r="W154" s="1">
        <v>0</v>
      </c>
      <c r="X154" s="1">
        <v>0</v>
      </c>
      <c r="Y154" s="1">
        <f>table1[[#This Row],[Retail PP W.]]+table1[[#This Row],[Retail PP Rec.W.]]</f>
        <v>0</v>
      </c>
      <c r="Z154" s="1">
        <v>0</v>
      </c>
      <c r="AA154" s="1">
        <v>0</v>
      </c>
      <c r="AB154" s="1">
        <f>table1[[#This Row],[Retail PS W.]]+table1[[#This Row],[Retail PS Rec.W.]]</f>
        <v>0</v>
      </c>
      <c r="AC154" s="1">
        <v>0</v>
      </c>
      <c r="AD154" s="1">
        <v>0</v>
      </c>
      <c r="AE154" s="1">
        <f>table1[[#This Row],[Retail PC W.]]+table1[[#This Row],[Retail PC Rec.W.]]</f>
        <v>0</v>
      </c>
      <c r="AF154" s="1">
        <v>0</v>
      </c>
      <c r="AG154" s="1">
        <v>0</v>
      </c>
      <c r="AH154" s="1">
        <f>table1[[#This Row],[Retail LDPE W.]]+table1[[#This Row],[Retail LDPE Rec.W.]]</f>
        <v>0</v>
      </c>
      <c r="AI154" s="1">
        <v>0</v>
      </c>
      <c r="AJ154" s="1">
        <v>0</v>
      </c>
      <c r="AK154" s="1">
        <f>table1[[#This Row],[Retail PVC W.]]+table1[[#This Row],[Retail PVC Rec.W.]]</f>
        <v>0</v>
      </c>
      <c r="AL154" s="1">
        <v>0</v>
      </c>
      <c r="AM154" s="1">
        <v>0</v>
      </c>
      <c r="AN154" s="1">
        <f>table1[[#This Row],[Retail HDPE W.]]+table1[[#This Row],[Retail HDPE Rec.W.]]</f>
        <v>0</v>
      </c>
      <c r="AO154" s="1">
        <v>0</v>
      </c>
      <c r="AP154" s="1">
        <v>0</v>
      </c>
      <c r="AQ154" s="1">
        <v>0</v>
      </c>
      <c r="AR154">
        <v>124</v>
      </c>
      <c r="AS154" s="1">
        <f>table1[[#This Row],[OB1 Paper/Board W]]+table1[[#This Row],[OB1 Rec.Pap/Board]]</f>
        <v>0</v>
      </c>
      <c r="AT154" s="1">
        <v>0</v>
      </c>
      <c r="AU154" s="1">
        <v>0</v>
      </c>
      <c r="AV154" s="1">
        <f>table1[[#This Row],[OB1 Corrugated W.]]+table1[[#This Row],[OB1 Rec.Cor.Board]]</f>
        <v>0</v>
      </c>
      <c r="AW154" s="1">
        <v>0</v>
      </c>
      <c r="AX154" s="1">
        <v>0</v>
      </c>
      <c r="AY154" s="1">
        <f>table1[[#This Row],[OB1 Polyst.W.]]+table1[[#This Row],[OB1 Rec.Polyst.W.]]</f>
        <v>0</v>
      </c>
      <c r="AZ154" s="1">
        <v>0</v>
      </c>
      <c r="BA154" s="1">
        <v>0</v>
      </c>
      <c r="BB154" s="1">
        <f>table1[[#This Row],[OB1 PET W.]]+table1[[#This Row],[OB1PetRecWeight]]</f>
        <v>0</v>
      </c>
      <c r="BC154" s="1">
        <v>0</v>
      </c>
      <c r="BD154" s="1">
        <v>0</v>
      </c>
      <c r="BE154" s="1">
        <f>table1[[#This Row],[OB1 Oth.Plast.W.]]+table1[[#This Row],[OB1 O.Plas.Rec.W.]]</f>
        <v>0</v>
      </c>
      <c r="BF154" s="1">
        <v>0</v>
      </c>
      <c r="BG154" s="1">
        <v>0</v>
      </c>
      <c r="BH154" s="1">
        <v>0</v>
      </c>
      <c r="BI154" s="1">
        <f>table1[[#This Row],[OB1 PP W.]]+table1[[#This Row],[OB1 PP Rec.W.]]</f>
        <v>0</v>
      </c>
      <c r="BJ154" s="1">
        <v>0</v>
      </c>
      <c r="BK154" s="1">
        <v>0</v>
      </c>
      <c r="BL154" s="1">
        <f>table1[[#This Row],[OB1 PS W.]]+table1[[#This Row],[OB1 PS Rec.W.]]</f>
        <v>0</v>
      </c>
      <c r="BM154" s="1">
        <v>0</v>
      </c>
      <c r="BN154" s="1">
        <v>0</v>
      </c>
      <c r="BO154" s="1">
        <f>table1[[#This Row],[OB1 PC W.]]+table1[[#This Row],[OB1 PC Rec.W.]]</f>
        <v>0</v>
      </c>
      <c r="BP154" s="1">
        <v>0</v>
      </c>
      <c r="BQ154" s="1">
        <v>0</v>
      </c>
      <c r="BR154" s="1">
        <f>table1[[#This Row],[OB1 LDPE W.]]+table1[[#This Row],[OB1 LDPE Rec.W.]]</f>
        <v>0</v>
      </c>
      <c r="BS154" s="1">
        <v>0</v>
      </c>
      <c r="BT154" s="1">
        <v>0</v>
      </c>
      <c r="BU154" s="1">
        <f>table1[[#This Row],[OB1 PVC W.]]+table1[[#This Row],[OB1 PVC Rec.W.]]</f>
        <v>0</v>
      </c>
      <c r="BV154" s="1">
        <v>0</v>
      </c>
      <c r="BW154" s="1">
        <v>0</v>
      </c>
      <c r="BX154" s="1">
        <f>table1[[#This Row],[OB1 HDPE W.]]+table1[[#This Row],[OB1 HDPE Rec.W.]]</f>
        <v>0</v>
      </c>
      <c r="BY154" s="1">
        <v>0</v>
      </c>
      <c r="BZ154" s="1">
        <v>0</v>
      </c>
      <c r="CA154" s="1">
        <f>table1[[#This Row],[OB1 EPS W.]]+table1[[#This Row],[OB1 EPS Rec.W.]]</f>
        <v>0</v>
      </c>
      <c r="CB154" s="1">
        <v>0</v>
      </c>
      <c r="CC154" s="1">
        <v>0</v>
      </c>
      <c r="CD154" s="1">
        <v>0</v>
      </c>
      <c r="CE154">
        <v>0</v>
      </c>
      <c r="CF154" s="1">
        <f>table1[[#This Row],[OB2 Paper/Board W]]+table1[[#This Row],[OB2 Rec.Pap/Board]]</f>
        <v>0</v>
      </c>
      <c r="CG154" s="1">
        <v>0</v>
      </c>
      <c r="CH154" s="1">
        <v>0</v>
      </c>
      <c r="CI154" s="1">
        <f>table1[[#This Row],[OB2 Corrugated W.]]+table1[[#This Row],[OB2 Rec.Cor.Board]]</f>
        <v>0</v>
      </c>
      <c r="CJ154" s="1">
        <v>0</v>
      </c>
      <c r="CK154" s="1">
        <v>0</v>
      </c>
      <c r="CL154" s="1">
        <f>table1[[#This Row],[OB2 Polyst.W.]]+table1[[#This Row],[OB2 Rec.Polyst.W.]]</f>
        <v>0</v>
      </c>
      <c r="CM154" s="1">
        <v>0</v>
      </c>
      <c r="CN154" s="1">
        <v>0</v>
      </c>
      <c r="CO154" s="1">
        <f>table1[[#This Row],[OB2 PET W.]]+table1[[#This Row],[OB2PetRecWeight]]</f>
        <v>0</v>
      </c>
      <c r="CP154" s="1">
        <v>0</v>
      </c>
      <c r="CQ154" s="1">
        <v>0</v>
      </c>
      <c r="CR154" s="1">
        <v>0</v>
      </c>
      <c r="CS154" s="1">
        <v>0</v>
      </c>
      <c r="CT154" s="1">
        <v>0</v>
      </c>
      <c r="CU154" s="1">
        <v>0</v>
      </c>
      <c r="CV154" s="1">
        <f>table1[[#This Row],[OB2 PP W.]]+table1[[#This Row],[OB2 PP Rec.W.]]</f>
        <v>0</v>
      </c>
      <c r="CW154" s="1">
        <v>0</v>
      </c>
      <c r="CX154" s="1">
        <v>0</v>
      </c>
      <c r="CY154" s="1">
        <f>table1[[#This Row],[OB2 PS W.]]+table1[[#This Row],[OB2 PS Rec.W.]]</f>
        <v>0</v>
      </c>
      <c r="CZ154" s="1">
        <v>0</v>
      </c>
      <c r="DA154" s="1">
        <v>0</v>
      </c>
      <c r="DB154" s="1">
        <f>table1[[#This Row],[OB2 PC W.]]+table1[[#This Row],[OB2 PC Rec.W.]]</f>
        <v>0</v>
      </c>
      <c r="DC154" s="1">
        <v>0</v>
      </c>
      <c r="DD154" s="1">
        <v>0</v>
      </c>
      <c r="DE154" s="1">
        <f>table1[[#This Row],[OB2 LDPE W.]]+table1[[#This Row],[OB2 LDPE Rec.W.]]</f>
        <v>0</v>
      </c>
      <c r="DF154" s="1">
        <v>0</v>
      </c>
      <c r="DG154" s="1">
        <v>0</v>
      </c>
      <c r="DH154" s="1">
        <f>table1[[#This Row],[OB2 PVC W.]]+table1[[#This Row],[OB2 PVC Rec.W.]]</f>
        <v>0</v>
      </c>
      <c r="DI154" s="1">
        <v>0</v>
      </c>
      <c r="DJ154" s="1">
        <v>0</v>
      </c>
      <c r="DK154" s="1">
        <f>table1[[#This Row],[OB2 HDPE W.]]+table1[[#This Row],[OB2 HDPE Rec.W.]]</f>
        <v>0</v>
      </c>
      <c r="DL154" s="1">
        <v>0</v>
      </c>
      <c r="DM154" s="1">
        <v>0</v>
      </c>
      <c r="DN154" s="1">
        <f>table1[[#This Row],[OB2 EPS W.]]+table1[[#This Row],[OB2 EPS Rec.W.]]</f>
        <v>0</v>
      </c>
      <c r="DO154" s="1">
        <v>0</v>
      </c>
      <c r="DP154" s="1">
        <v>0</v>
      </c>
      <c r="DQ154" s="1">
        <v>0</v>
      </c>
    </row>
    <row r="155" spans="1:121" x14ac:dyDescent="0.25">
      <c r="A155" s="1" t="s">
        <v>147</v>
      </c>
      <c r="B155" s="1" t="s">
        <v>393</v>
      </c>
      <c r="C155" t="s">
        <v>693</v>
      </c>
      <c r="D155" t="s">
        <v>455</v>
      </c>
      <c r="E155" t="s">
        <v>455</v>
      </c>
      <c r="F155" s="1" t="s">
        <v>279</v>
      </c>
      <c r="G155">
        <v>1</v>
      </c>
      <c r="H155" s="1">
        <f>table1[[#This Row],[Retail Paper/Board W]]+table1[[#This Row],[Retail Rec.Pap/Board]]</f>
        <v>0</v>
      </c>
      <c r="I155" s="1">
        <v>0</v>
      </c>
      <c r="J155" s="1">
        <v>0</v>
      </c>
      <c r="K155" s="1">
        <f>table1[[#This Row],[Ret.Corrugated W.]]+table1[[#This Row],[Retail Rec.Cor.Board]]</f>
        <v>0</v>
      </c>
      <c r="L155" s="1">
        <v>0</v>
      </c>
      <c r="M155" s="1">
        <v>0</v>
      </c>
      <c r="N155" s="1">
        <f>table1[[#This Row],[Retail Polyst.W.]]+table1[[#This Row],[Retail Rec.Polyst.W.]]</f>
        <v>0</v>
      </c>
      <c r="O155" s="1">
        <v>0</v>
      </c>
      <c r="P155" s="1">
        <v>0</v>
      </c>
      <c r="Q155" s="1">
        <f>table1[[#This Row],[Retail PET W.]]+table1[[#This Row],[RetPetRecWeight]]</f>
        <v>0</v>
      </c>
      <c r="R155" s="1">
        <v>0</v>
      </c>
      <c r="S155" s="1">
        <v>0</v>
      </c>
      <c r="T155" s="1">
        <f>table1[[#This Row],[Retail Oth.Plast.W.]]+table1[[#This Row],[Retail Rec.Plast.W.]]</f>
        <v>0</v>
      </c>
      <c r="U155" s="1">
        <v>0</v>
      </c>
      <c r="V155" s="1">
        <v>0</v>
      </c>
      <c r="W155" s="1">
        <v>0</v>
      </c>
      <c r="X155" s="1">
        <v>0</v>
      </c>
      <c r="Y155" s="1">
        <f>table1[[#This Row],[Retail PP W.]]+table1[[#This Row],[Retail PP Rec.W.]]</f>
        <v>0</v>
      </c>
      <c r="Z155" s="1">
        <v>0</v>
      </c>
      <c r="AA155" s="1">
        <v>0</v>
      </c>
      <c r="AB155" s="1">
        <f>table1[[#This Row],[Retail PS W.]]+table1[[#This Row],[Retail PS Rec.W.]]</f>
        <v>0</v>
      </c>
      <c r="AC155" s="1">
        <v>0</v>
      </c>
      <c r="AD155" s="1">
        <v>0</v>
      </c>
      <c r="AE155" s="1">
        <f>table1[[#This Row],[Retail PC W.]]+table1[[#This Row],[Retail PC Rec.W.]]</f>
        <v>0</v>
      </c>
      <c r="AF155" s="1">
        <v>0</v>
      </c>
      <c r="AG155" s="1">
        <v>0</v>
      </c>
      <c r="AH155" s="1">
        <f>table1[[#This Row],[Retail LDPE W.]]+table1[[#This Row],[Retail LDPE Rec.W.]]</f>
        <v>0</v>
      </c>
      <c r="AI155" s="1">
        <v>0</v>
      </c>
      <c r="AJ155" s="1">
        <v>0</v>
      </c>
      <c r="AK155" s="1">
        <f>table1[[#This Row],[Retail PVC W.]]+table1[[#This Row],[Retail PVC Rec.W.]]</f>
        <v>0</v>
      </c>
      <c r="AL155" s="1">
        <v>0</v>
      </c>
      <c r="AM155" s="1">
        <v>0</v>
      </c>
      <c r="AN155" s="1">
        <f>table1[[#This Row],[Retail HDPE W.]]+table1[[#This Row],[Retail HDPE Rec.W.]]</f>
        <v>0</v>
      </c>
      <c r="AO155" s="1">
        <v>0</v>
      </c>
      <c r="AP155" s="1">
        <v>0</v>
      </c>
      <c r="AQ155" s="1">
        <v>0</v>
      </c>
      <c r="AR155">
        <v>96</v>
      </c>
      <c r="AS155" s="1">
        <f>table1[[#This Row],[OB1 Paper/Board W]]+table1[[#This Row],[OB1 Rec.Pap/Board]]</f>
        <v>0</v>
      </c>
      <c r="AT155" s="1">
        <v>0</v>
      </c>
      <c r="AU155" s="1">
        <v>0</v>
      </c>
      <c r="AV155" s="1">
        <f>table1[[#This Row],[OB1 Corrugated W.]]+table1[[#This Row],[OB1 Rec.Cor.Board]]</f>
        <v>0</v>
      </c>
      <c r="AW155" s="1">
        <v>0</v>
      </c>
      <c r="AX155" s="1">
        <v>0</v>
      </c>
      <c r="AY155" s="1">
        <f>table1[[#This Row],[OB1 Polyst.W.]]+table1[[#This Row],[OB1 Rec.Polyst.W.]]</f>
        <v>0</v>
      </c>
      <c r="AZ155" s="1">
        <v>0</v>
      </c>
      <c r="BA155" s="1">
        <v>0</v>
      </c>
      <c r="BB155" s="1">
        <f>table1[[#This Row],[OB1 PET W.]]+table1[[#This Row],[OB1PetRecWeight]]</f>
        <v>0</v>
      </c>
      <c r="BC155" s="1">
        <v>0</v>
      </c>
      <c r="BD155" s="1">
        <v>0</v>
      </c>
      <c r="BE155" s="1">
        <f>table1[[#This Row],[OB1 Oth.Plast.W.]]+table1[[#This Row],[OB1 O.Plas.Rec.W.]]</f>
        <v>0</v>
      </c>
      <c r="BF155" s="1">
        <v>0</v>
      </c>
      <c r="BG155" s="1">
        <v>0</v>
      </c>
      <c r="BH155" s="1">
        <v>0</v>
      </c>
      <c r="BI155" s="1">
        <f>table1[[#This Row],[OB1 PP W.]]+table1[[#This Row],[OB1 PP Rec.W.]]</f>
        <v>0</v>
      </c>
      <c r="BJ155" s="1">
        <v>0</v>
      </c>
      <c r="BK155" s="1">
        <v>0</v>
      </c>
      <c r="BL155" s="1">
        <f>table1[[#This Row],[OB1 PS W.]]+table1[[#This Row],[OB1 PS Rec.W.]]</f>
        <v>0</v>
      </c>
      <c r="BM155" s="1">
        <v>0</v>
      </c>
      <c r="BN155" s="1">
        <v>0</v>
      </c>
      <c r="BO155" s="1">
        <f>table1[[#This Row],[OB1 PC W.]]+table1[[#This Row],[OB1 PC Rec.W.]]</f>
        <v>0</v>
      </c>
      <c r="BP155" s="1">
        <v>0</v>
      </c>
      <c r="BQ155" s="1">
        <v>0</v>
      </c>
      <c r="BR155" s="1">
        <f>table1[[#This Row],[OB1 LDPE W.]]+table1[[#This Row],[OB1 LDPE Rec.W.]]</f>
        <v>0</v>
      </c>
      <c r="BS155" s="1">
        <v>0</v>
      </c>
      <c r="BT155" s="1">
        <v>0</v>
      </c>
      <c r="BU155" s="1">
        <f>table1[[#This Row],[OB1 PVC W.]]+table1[[#This Row],[OB1 PVC Rec.W.]]</f>
        <v>0</v>
      </c>
      <c r="BV155" s="1">
        <v>0</v>
      </c>
      <c r="BW155" s="1">
        <v>0</v>
      </c>
      <c r="BX155" s="1">
        <f>table1[[#This Row],[OB1 HDPE W.]]+table1[[#This Row],[OB1 HDPE Rec.W.]]</f>
        <v>0</v>
      </c>
      <c r="BY155" s="1">
        <v>0</v>
      </c>
      <c r="BZ155" s="1">
        <v>0</v>
      </c>
      <c r="CA155" s="1">
        <f>table1[[#This Row],[OB1 EPS W.]]+table1[[#This Row],[OB1 EPS Rec.W.]]</f>
        <v>0</v>
      </c>
      <c r="CB155" s="1">
        <v>0</v>
      </c>
      <c r="CC155" s="1">
        <v>0</v>
      </c>
      <c r="CD155" s="1">
        <v>0</v>
      </c>
      <c r="CE155">
        <v>0</v>
      </c>
      <c r="CF155" s="1">
        <f>table1[[#This Row],[OB2 Paper/Board W]]+table1[[#This Row],[OB2 Rec.Pap/Board]]</f>
        <v>0</v>
      </c>
      <c r="CG155" s="1">
        <v>0</v>
      </c>
      <c r="CH155" s="1">
        <v>0</v>
      </c>
      <c r="CI155" s="1">
        <f>table1[[#This Row],[OB2 Corrugated W.]]+table1[[#This Row],[OB2 Rec.Cor.Board]]</f>
        <v>0</v>
      </c>
      <c r="CJ155" s="1">
        <v>0</v>
      </c>
      <c r="CK155" s="1">
        <v>0</v>
      </c>
      <c r="CL155" s="1">
        <f>table1[[#This Row],[OB2 Polyst.W.]]+table1[[#This Row],[OB2 Rec.Polyst.W.]]</f>
        <v>0</v>
      </c>
      <c r="CM155" s="1">
        <v>0</v>
      </c>
      <c r="CN155" s="1">
        <v>0</v>
      </c>
      <c r="CO155" s="1">
        <f>table1[[#This Row],[OB2 PET W.]]+table1[[#This Row],[OB2PetRecWeight]]</f>
        <v>0</v>
      </c>
      <c r="CP155" s="1">
        <v>0</v>
      </c>
      <c r="CQ155" s="1">
        <v>0</v>
      </c>
      <c r="CR155" s="1">
        <v>0</v>
      </c>
      <c r="CS155" s="1">
        <v>0</v>
      </c>
      <c r="CT155" s="1">
        <v>0</v>
      </c>
      <c r="CU155" s="1">
        <v>0</v>
      </c>
      <c r="CV155" s="1">
        <f>table1[[#This Row],[OB2 PP W.]]+table1[[#This Row],[OB2 PP Rec.W.]]</f>
        <v>0</v>
      </c>
      <c r="CW155" s="1">
        <v>0</v>
      </c>
      <c r="CX155" s="1">
        <v>0</v>
      </c>
      <c r="CY155" s="1">
        <f>table1[[#This Row],[OB2 PS W.]]+table1[[#This Row],[OB2 PS Rec.W.]]</f>
        <v>0</v>
      </c>
      <c r="CZ155" s="1">
        <v>0</v>
      </c>
      <c r="DA155" s="1">
        <v>0</v>
      </c>
      <c r="DB155" s="1">
        <f>table1[[#This Row],[OB2 PC W.]]+table1[[#This Row],[OB2 PC Rec.W.]]</f>
        <v>0</v>
      </c>
      <c r="DC155" s="1">
        <v>0</v>
      </c>
      <c r="DD155" s="1">
        <v>0</v>
      </c>
      <c r="DE155" s="1">
        <f>table1[[#This Row],[OB2 LDPE W.]]+table1[[#This Row],[OB2 LDPE Rec.W.]]</f>
        <v>0</v>
      </c>
      <c r="DF155" s="1">
        <v>0</v>
      </c>
      <c r="DG155" s="1">
        <v>0</v>
      </c>
      <c r="DH155" s="1">
        <f>table1[[#This Row],[OB2 PVC W.]]+table1[[#This Row],[OB2 PVC Rec.W.]]</f>
        <v>0</v>
      </c>
      <c r="DI155" s="1">
        <v>0</v>
      </c>
      <c r="DJ155" s="1">
        <v>0</v>
      </c>
      <c r="DK155" s="1">
        <f>table1[[#This Row],[OB2 HDPE W.]]+table1[[#This Row],[OB2 HDPE Rec.W.]]</f>
        <v>0</v>
      </c>
      <c r="DL155" s="1">
        <v>0</v>
      </c>
      <c r="DM155" s="1">
        <v>0</v>
      </c>
      <c r="DN155" s="1">
        <f>table1[[#This Row],[OB2 EPS W.]]+table1[[#This Row],[OB2 EPS Rec.W.]]</f>
        <v>0</v>
      </c>
      <c r="DO155" s="1">
        <v>0</v>
      </c>
      <c r="DP155" s="1">
        <v>0</v>
      </c>
      <c r="DQ155" s="1">
        <v>0</v>
      </c>
    </row>
    <row r="156" spans="1:121" x14ac:dyDescent="0.25">
      <c r="A156" s="1" t="s">
        <v>148</v>
      </c>
      <c r="B156" s="1" t="s">
        <v>394</v>
      </c>
      <c r="C156" t="s">
        <v>694</v>
      </c>
      <c r="D156" t="s">
        <v>455</v>
      </c>
      <c r="E156" t="s">
        <v>455</v>
      </c>
      <c r="F156" s="1" t="s">
        <v>279</v>
      </c>
      <c r="G156">
        <v>1</v>
      </c>
      <c r="H156" s="1">
        <f>table1[[#This Row],[Retail Paper/Board W]]+table1[[#This Row],[Retail Rec.Pap/Board]]</f>
        <v>0</v>
      </c>
      <c r="I156" s="1">
        <v>0</v>
      </c>
      <c r="J156" s="1">
        <v>0</v>
      </c>
      <c r="K156" s="1">
        <f>table1[[#This Row],[Ret.Corrugated W.]]+table1[[#This Row],[Retail Rec.Cor.Board]]</f>
        <v>0</v>
      </c>
      <c r="L156" s="1">
        <v>0</v>
      </c>
      <c r="M156" s="1">
        <v>0</v>
      </c>
      <c r="N156" s="1">
        <f>table1[[#This Row],[Retail Polyst.W.]]+table1[[#This Row],[Retail Rec.Polyst.W.]]</f>
        <v>0</v>
      </c>
      <c r="O156" s="1">
        <v>0</v>
      </c>
      <c r="P156" s="1">
        <v>0</v>
      </c>
      <c r="Q156" s="1">
        <f>table1[[#This Row],[Retail PET W.]]+table1[[#This Row],[RetPetRecWeight]]</f>
        <v>0</v>
      </c>
      <c r="R156" s="1">
        <v>0</v>
      </c>
      <c r="S156" s="1">
        <v>0</v>
      </c>
      <c r="T156" s="1">
        <f>table1[[#This Row],[Retail Oth.Plast.W.]]+table1[[#This Row],[Retail Rec.Plast.W.]]</f>
        <v>0</v>
      </c>
      <c r="U156" s="1">
        <v>0</v>
      </c>
      <c r="V156" s="1">
        <v>0</v>
      </c>
      <c r="W156" s="1">
        <v>0</v>
      </c>
      <c r="X156" s="1">
        <v>0</v>
      </c>
      <c r="Y156" s="1">
        <f>table1[[#This Row],[Retail PP W.]]+table1[[#This Row],[Retail PP Rec.W.]]</f>
        <v>0</v>
      </c>
      <c r="Z156" s="1">
        <v>0</v>
      </c>
      <c r="AA156" s="1">
        <v>0</v>
      </c>
      <c r="AB156" s="1">
        <f>table1[[#This Row],[Retail PS W.]]+table1[[#This Row],[Retail PS Rec.W.]]</f>
        <v>0</v>
      </c>
      <c r="AC156" s="1">
        <v>0</v>
      </c>
      <c r="AD156" s="1">
        <v>0</v>
      </c>
      <c r="AE156" s="1">
        <f>table1[[#This Row],[Retail PC W.]]+table1[[#This Row],[Retail PC Rec.W.]]</f>
        <v>0</v>
      </c>
      <c r="AF156" s="1">
        <v>0</v>
      </c>
      <c r="AG156" s="1">
        <v>0</v>
      </c>
      <c r="AH156" s="1">
        <f>table1[[#This Row],[Retail LDPE W.]]+table1[[#This Row],[Retail LDPE Rec.W.]]</f>
        <v>0</v>
      </c>
      <c r="AI156" s="1">
        <v>0</v>
      </c>
      <c r="AJ156" s="1">
        <v>0</v>
      </c>
      <c r="AK156" s="1">
        <f>table1[[#This Row],[Retail PVC W.]]+table1[[#This Row],[Retail PVC Rec.W.]]</f>
        <v>0</v>
      </c>
      <c r="AL156" s="1">
        <v>0</v>
      </c>
      <c r="AM156" s="1">
        <v>0</v>
      </c>
      <c r="AN156" s="1">
        <f>table1[[#This Row],[Retail HDPE W.]]+table1[[#This Row],[Retail HDPE Rec.W.]]</f>
        <v>0</v>
      </c>
      <c r="AO156" s="1">
        <v>0</v>
      </c>
      <c r="AP156" s="1">
        <v>0</v>
      </c>
      <c r="AQ156" s="1">
        <v>0</v>
      </c>
      <c r="AR156">
        <v>96</v>
      </c>
      <c r="AS156" s="1">
        <f>table1[[#This Row],[OB1 Paper/Board W]]+table1[[#This Row],[OB1 Rec.Pap/Board]]</f>
        <v>0</v>
      </c>
      <c r="AT156" s="1">
        <v>0</v>
      </c>
      <c r="AU156" s="1">
        <v>0</v>
      </c>
      <c r="AV156" s="1">
        <f>table1[[#This Row],[OB1 Corrugated W.]]+table1[[#This Row],[OB1 Rec.Cor.Board]]</f>
        <v>0</v>
      </c>
      <c r="AW156" s="1">
        <v>0</v>
      </c>
      <c r="AX156" s="1">
        <v>0</v>
      </c>
      <c r="AY156" s="1">
        <f>table1[[#This Row],[OB1 Polyst.W.]]+table1[[#This Row],[OB1 Rec.Polyst.W.]]</f>
        <v>0</v>
      </c>
      <c r="AZ156" s="1">
        <v>0</v>
      </c>
      <c r="BA156" s="1">
        <v>0</v>
      </c>
      <c r="BB156" s="1">
        <f>table1[[#This Row],[OB1 PET W.]]+table1[[#This Row],[OB1PetRecWeight]]</f>
        <v>0</v>
      </c>
      <c r="BC156" s="1">
        <v>0</v>
      </c>
      <c r="BD156" s="1">
        <v>0</v>
      </c>
      <c r="BE156" s="1">
        <f>table1[[#This Row],[OB1 Oth.Plast.W.]]+table1[[#This Row],[OB1 O.Plas.Rec.W.]]</f>
        <v>0</v>
      </c>
      <c r="BF156" s="1">
        <v>0</v>
      </c>
      <c r="BG156" s="1">
        <v>0</v>
      </c>
      <c r="BH156" s="1">
        <v>0</v>
      </c>
      <c r="BI156" s="1">
        <f>table1[[#This Row],[OB1 PP W.]]+table1[[#This Row],[OB1 PP Rec.W.]]</f>
        <v>0</v>
      </c>
      <c r="BJ156" s="1">
        <v>0</v>
      </c>
      <c r="BK156" s="1">
        <v>0</v>
      </c>
      <c r="BL156" s="1">
        <f>table1[[#This Row],[OB1 PS W.]]+table1[[#This Row],[OB1 PS Rec.W.]]</f>
        <v>0</v>
      </c>
      <c r="BM156" s="1">
        <v>0</v>
      </c>
      <c r="BN156" s="1">
        <v>0</v>
      </c>
      <c r="BO156" s="1">
        <f>table1[[#This Row],[OB1 PC W.]]+table1[[#This Row],[OB1 PC Rec.W.]]</f>
        <v>0</v>
      </c>
      <c r="BP156" s="1">
        <v>0</v>
      </c>
      <c r="BQ156" s="1">
        <v>0</v>
      </c>
      <c r="BR156" s="1">
        <f>table1[[#This Row],[OB1 LDPE W.]]+table1[[#This Row],[OB1 LDPE Rec.W.]]</f>
        <v>0</v>
      </c>
      <c r="BS156" s="1">
        <v>0</v>
      </c>
      <c r="BT156" s="1">
        <v>0</v>
      </c>
      <c r="BU156" s="1">
        <f>table1[[#This Row],[OB1 PVC W.]]+table1[[#This Row],[OB1 PVC Rec.W.]]</f>
        <v>0</v>
      </c>
      <c r="BV156" s="1">
        <v>0</v>
      </c>
      <c r="BW156" s="1">
        <v>0</v>
      </c>
      <c r="BX156" s="1">
        <f>table1[[#This Row],[OB1 HDPE W.]]+table1[[#This Row],[OB1 HDPE Rec.W.]]</f>
        <v>0</v>
      </c>
      <c r="BY156" s="1">
        <v>0</v>
      </c>
      <c r="BZ156" s="1">
        <v>0</v>
      </c>
      <c r="CA156" s="1">
        <f>table1[[#This Row],[OB1 EPS W.]]+table1[[#This Row],[OB1 EPS Rec.W.]]</f>
        <v>0</v>
      </c>
      <c r="CB156" s="1">
        <v>0</v>
      </c>
      <c r="CC156" s="1">
        <v>0</v>
      </c>
      <c r="CD156" s="1">
        <v>0</v>
      </c>
      <c r="CE156">
        <v>0</v>
      </c>
      <c r="CF156" s="1">
        <f>table1[[#This Row],[OB2 Paper/Board W]]+table1[[#This Row],[OB2 Rec.Pap/Board]]</f>
        <v>0</v>
      </c>
      <c r="CG156" s="1">
        <v>0</v>
      </c>
      <c r="CH156" s="1">
        <v>0</v>
      </c>
      <c r="CI156" s="1">
        <f>table1[[#This Row],[OB2 Corrugated W.]]+table1[[#This Row],[OB2 Rec.Cor.Board]]</f>
        <v>0</v>
      </c>
      <c r="CJ156" s="1">
        <v>0</v>
      </c>
      <c r="CK156" s="1">
        <v>0</v>
      </c>
      <c r="CL156" s="1">
        <f>table1[[#This Row],[OB2 Polyst.W.]]+table1[[#This Row],[OB2 Rec.Polyst.W.]]</f>
        <v>0</v>
      </c>
      <c r="CM156" s="1">
        <v>0</v>
      </c>
      <c r="CN156" s="1">
        <v>0</v>
      </c>
      <c r="CO156" s="1">
        <f>table1[[#This Row],[OB2 PET W.]]+table1[[#This Row],[OB2PetRecWeight]]</f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f>table1[[#This Row],[OB2 PP W.]]+table1[[#This Row],[OB2 PP Rec.W.]]</f>
        <v>0</v>
      </c>
      <c r="CW156" s="1">
        <v>0</v>
      </c>
      <c r="CX156" s="1">
        <v>0</v>
      </c>
      <c r="CY156" s="1">
        <f>table1[[#This Row],[OB2 PS W.]]+table1[[#This Row],[OB2 PS Rec.W.]]</f>
        <v>0</v>
      </c>
      <c r="CZ156" s="1">
        <v>0</v>
      </c>
      <c r="DA156" s="1">
        <v>0</v>
      </c>
      <c r="DB156" s="1">
        <f>table1[[#This Row],[OB2 PC W.]]+table1[[#This Row],[OB2 PC Rec.W.]]</f>
        <v>0</v>
      </c>
      <c r="DC156" s="1">
        <v>0</v>
      </c>
      <c r="DD156" s="1">
        <v>0</v>
      </c>
      <c r="DE156" s="1">
        <f>table1[[#This Row],[OB2 LDPE W.]]+table1[[#This Row],[OB2 LDPE Rec.W.]]</f>
        <v>0</v>
      </c>
      <c r="DF156" s="1">
        <v>0</v>
      </c>
      <c r="DG156" s="1">
        <v>0</v>
      </c>
      <c r="DH156" s="1">
        <f>table1[[#This Row],[OB2 PVC W.]]+table1[[#This Row],[OB2 PVC Rec.W.]]</f>
        <v>0</v>
      </c>
      <c r="DI156" s="1">
        <v>0</v>
      </c>
      <c r="DJ156" s="1">
        <v>0</v>
      </c>
      <c r="DK156" s="1">
        <f>table1[[#This Row],[OB2 HDPE W.]]+table1[[#This Row],[OB2 HDPE Rec.W.]]</f>
        <v>0</v>
      </c>
      <c r="DL156" s="1">
        <v>0</v>
      </c>
      <c r="DM156" s="1">
        <v>0</v>
      </c>
      <c r="DN156" s="1">
        <f>table1[[#This Row],[OB2 EPS W.]]+table1[[#This Row],[OB2 EPS Rec.W.]]</f>
        <v>0</v>
      </c>
      <c r="DO156" s="1">
        <v>0</v>
      </c>
      <c r="DP156" s="1">
        <v>0</v>
      </c>
      <c r="DQ156" s="1">
        <v>0</v>
      </c>
    </row>
    <row r="157" spans="1:121" x14ac:dyDescent="0.25">
      <c r="A157" s="1" t="s">
        <v>149</v>
      </c>
      <c r="B157" s="1" t="s">
        <v>396</v>
      </c>
      <c r="C157" t="s">
        <v>695</v>
      </c>
      <c r="D157" t="s">
        <v>455</v>
      </c>
      <c r="E157" t="s">
        <v>455</v>
      </c>
      <c r="F157" s="1" t="s">
        <v>279</v>
      </c>
      <c r="G157">
        <v>1</v>
      </c>
      <c r="H157" s="1">
        <f>table1[[#This Row],[Retail Paper/Board W]]+table1[[#This Row],[Retail Rec.Pap/Board]]</f>
        <v>0</v>
      </c>
      <c r="I157" s="1">
        <v>0</v>
      </c>
      <c r="J157" s="1">
        <v>0</v>
      </c>
      <c r="K157" s="1">
        <f>table1[[#This Row],[Ret.Corrugated W.]]+table1[[#This Row],[Retail Rec.Cor.Board]]</f>
        <v>0</v>
      </c>
      <c r="L157" s="1">
        <v>0</v>
      </c>
      <c r="M157" s="1">
        <v>0</v>
      </c>
      <c r="N157" s="1">
        <f>table1[[#This Row],[Retail Polyst.W.]]+table1[[#This Row],[Retail Rec.Polyst.W.]]</f>
        <v>0</v>
      </c>
      <c r="O157" s="1">
        <v>0</v>
      </c>
      <c r="P157" s="1">
        <v>0</v>
      </c>
      <c r="Q157" s="1">
        <f>table1[[#This Row],[Retail PET W.]]+table1[[#This Row],[RetPetRecWeight]]</f>
        <v>0</v>
      </c>
      <c r="R157" s="1">
        <v>0</v>
      </c>
      <c r="S157" s="1">
        <v>0</v>
      </c>
      <c r="T157" s="1">
        <f>table1[[#This Row],[Retail Oth.Plast.W.]]+table1[[#This Row],[Retail Rec.Plast.W.]]</f>
        <v>0</v>
      </c>
      <c r="U157" s="1">
        <v>0</v>
      </c>
      <c r="V157" s="1">
        <v>0</v>
      </c>
      <c r="W157" s="1">
        <v>0</v>
      </c>
      <c r="X157" s="1">
        <v>0</v>
      </c>
      <c r="Y157" s="1">
        <f>table1[[#This Row],[Retail PP W.]]+table1[[#This Row],[Retail PP Rec.W.]]</f>
        <v>0</v>
      </c>
      <c r="Z157" s="1">
        <v>0</v>
      </c>
      <c r="AA157" s="1">
        <v>0</v>
      </c>
      <c r="AB157" s="1">
        <f>table1[[#This Row],[Retail PS W.]]+table1[[#This Row],[Retail PS Rec.W.]]</f>
        <v>0</v>
      </c>
      <c r="AC157" s="1">
        <v>0</v>
      </c>
      <c r="AD157" s="1">
        <v>0</v>
      </c>
      <c r="AE157" s="1">
        <f>table1[[#This Row],[Retail PC W.]]+table1[[#This Row],[Retail PC Rec.W.]]</f>
        <v>0</v>
      </c>
      <c r="AF157" s="1">
        <v>0</v>
      </c>
      <c r="AG157" s="1">
        <v>0</v>
      </c>
      <c r="AH157" s="1">
        <f>table1[[#This Row],[Retail LDPE W.]]+table1[[#This Row],[Retail LDPE Rec.W.]]</f>
        <v>0</v>
      </c>
      <c r="AI157" s="1">
        <v>0</v>
      </c>
      <c r="AJ157" s="1">
        <v>0</v>
      </c>
      <c r="AK157" s="1">
        <f>table1[[#This Row],[Retail PVC W.]]+table1[[#This Row],[Retail PVC Rec.W.]]</f>
        <v>0</v>
      </c>
      <c r="AL157" s="1">
        <v>0</v>
      </c>
      <c r="AM157" s="1">
        <v>0</v>
      </c>
      <c r="AN157" s="1">
        <f>table1[[#This Row],[Retail HDPE W.]]+table1[[#This Row],[Retail HDPE Rec.W.]]</f>
        <v>0</v>
      </c>
      <c r="AO157" s="1">
        <v>0</v>
      </c>
      <c r="AP157" s="1">
        <v>0</v>
      </c>
      <c r="AQ157" s="1">
        <v>0</v>
      </c>
      <c r="AR157">
        <v>96</v>
      </c>
      <c r="AS157" s="1">
        <f>table1[[#This Row],[OB1 Paper/Board W]]+table1[[#This Row],[OB1 Rec.Pap/Board]]</f>
        <v>0</v>
      </c>
      <c r="AT157" s="1">
        <v>0</v>
      </c>
      <c r="AU157" s="1">
        <v>0</v>
      </c>
      <c r="AV157" s="1">
        <f>table1[[#This Row],[OB1 Corrugated W.]]+table1[[#This Row],[OB1 Rec.Cor.Board]]</f>
        <v>0</v>
      </c>
      <c r="AW157" s="1">
        <v>0</v>
      </c>
      <c r="AX157" s="1">
        <v>0</v>
      </c>
      <c r="AY157" s="1">
        <f>table1[[#This Row],[OB1 Polyst.W.]]+table1[[#This Row],[OB1 Rec.Polyst.W.]]</f>
        <v>0</v>
      </c>
      <c r="AZ157" s="1">
        <v>0</v>
      </c>
      <c r="BA157" s="1">
        <v>0</v>
      </c>
      <c r="BB157" s="1">
        <f>table1[[#This Row],[OB1 PET W.]]+table1[[#This Row],[OB1PetRecWeight]]</f>
        <v>0</v>
      </c>
      <c r="BC157" s="1">
        <v>0</v>
      </c>
      <c r="BD157" s="1">
        <v>0</v>
      </c>
      <c r="BE157" s="1">
        <f>table1[[#This Row],[OB1 Oth.Plast.W.]]+table1[[#This Row],[OB1 O.Plas.Rec.W.]]</f>
        <v>0</v>
      </c>
      <c r="BF157" s="1">
        <v>0</v>
      </c>
      <c r="BG157" s="1">
        <v>0</v>
      </c>
      <c r="BH157" s="1">
        <v>0</v>
      </c>
      <c r="BI157" s="1">
        <f>table1[[#This Row],[OB1 PP W.]]+table1[[#This Row],[OB1 PP Rec.W.]]</f>
        <v>0</v>
      </c>
      <c r="BJ157" s="1">
        <v>0</v>
      </c>
      <c r="BK157" s="1">
        <v>0</v>
      </c>
      <c r="BL157" s="1">
        <f>table1[[#This Row],[OB1 PS W.]]+table1[[#This Row],[OB1 PS Rec.W.]]</f>
        <v>0</v>
      </c>
      <c r="BM157" s="1">
        <v>0</v>
      </c>
      <c r="BN157" s="1">
        <v>0</v>
      </c>
      <c r="BO157" s="1">
        <f>table1[[#This Row],[OB1 PC W.]]+table1[[#This Row],[OB1 PC Rec.W.]]</f>
        <v>0</v>
      </c>
      <c r="BP157" s="1">
        <v>0</v>
      </c>
      <c r="BQ157" s="1">
        <v>0</v>
      </c>
      <c r="BR157" s="1">
        <f>table1[[#This Row],[OB1 LDPE W.]]+table1[[#This Row],[OB1 LDPE Rec.W.]]</f>
        <v>0</v>
      </c>
      <c r="BS157" s="1">
        <v>0</v>
      </c>
      <c r="BT157" s="1">
        <v>0</v>
      </c>
      <c r="BU157" s="1">
        <f>table1[[#This Row],[OB1 PVC W.]]+table1[[#This Row],[OB1 PVC Rec.W.]]</f>
        <v>0</v>
      </c>
      <c r="BV157" s="1">
        <v>0</v>
      </c>
      <c r="BW157" s="1">
        <v>0</v>
      </c>
      <c r="BX157" s="1">
        <f>table1[[#This Row],[OB1 HDPE W.]]+table1[[#This Row],[OB1 HDPE Rec.W.]]</f>
        <v>0</v>
      </c>
      <c r="BY157" s="1">
        <v>0</v>
      </c>
      <c r="BZ157" s="1">
        <v>0</v>
      </c>
      <c r="CA157" s="1">
        <f>table1[[#This Row],[OB1 EPS W.]]+table1[[#This Row],[OB1 EPS Rec.W.]]</f>
        <v>0</v>
      </c>
      <c r="CB157" s="1">
        <v>0</v>
      </c>
      <c r="CC157" s="1">
        <v>0</v>
      </c>
      <c r="CD157" s="1">
        <v>0</v>
      </c>
      <c r="CE157">
        <v>0</v>
      </c>
      <c r="CF157" s="1">
        <f>table1[[#This Row],[OB2 Paper/Board W]]+table1[[#This Row],[OB2 Rec.Pap/Board]]</f>
        <v>0</v>
      </c>
      <c r="CG157" s="1">
        <v>0</v>
      </c>
      <c r="CH157" s="1">
        <v>0</v>
      </c>
      <c r="CI157" s="1">
        <f>table1[[#This Row],[OB2 Corrugated W.]]+table1[[#This Row],[OB2 Rec.Cor.Board]]</f>
        <v>0</v>
      </c>
      <c r="CJ157" s="1">
        <v>0</v>
      </c>
      <c r="CK157" s="1">
        <v>0</v>
      </c>
      <c r="CL157" s="1">
        <f>table1[[#This Row],[OB2 Polyst.W.]]+table1[[#This Row],[OB2 Rec.Polyst.W.]]</f>
        <v>0</v>
      </c>
      <c r="CM157" s="1">
        <v>0</v>
      </c>
      <c r="CN157" s="1">
        <v>0</v>
      </c>
      <c r="CO157" s="1">
        <f>table1[[#This Row],[OB2 PET W.]]+table1[[#This Row],[OB2PetRecWeight]]</f>
        <v>0</v>
      </c>
      <c r="CP157" s="1">
        <v>0</v>
      </c>
      <c r="CQ157" s="1">
        <v>0</v>
      </c>
      <c r="CR157" s="1">
        <v>0</v>
      </c>
      <c r="CS157" s="1">
        <v>0</v>
      </c>
      <c r="CT157" s="1">
        <v>0</v>
      </c>
      <c r="CU157" s="1">
        <v>0</v>
      </c>
      <c r="CV157" s="1">
        <f>table1[[#This Row],[OB2 PP W.]]+table1[[#This Row],[OB2 PP Rec.W.]]</f>
        <v>0</v>
      </c>
      <c r="CW157" s="1">
        <v>0</v>
      </c>
      <c r="CX157" s="1">
        <v>0</v>
      </c>
      <c r="CY157" s="1">
        <f>table1[[#This Row],[OB2 PS W.]]+table1[[#This Row],[OB2 PS Rec.W.]]</f>
        <v>0</v>
      </c>
      <c r="CZ157" s="1">
        <v>0</v>
      </c>
      <c r="DA157" s="1">
        <v>0</v>
      </c>
      <c r="DB157" s="1">
        <f>table1[[#This Row],[OB2 PC W.]]+table1[[#This Row],[OB2 PC Rec.W.]]</f>
        <v>0</v>
      </c>
      <c r="DC157" s="1">
        <v>0</v>
      </c>
      <c r="DD157" s="1">
        <v>0</v>
      </c>
      <c r="DE157" s="1">
        <f>table1[[#This Row],[OB2 LDPE W.]]+table1[[#This Row],[OB2 LDPE Rec.W.]]</f>
        <v>0</v>
      </c>
      <c r="DF157" s="1">
        <v>0</v>
      </c>
      <c r="DG157" s="1">
        <v>0</v>
      </c>
      <c r="DH157" s="1">
        <f>table1[[#This Row],[OB2 PVC W.]]+table1[[#This Row],[OB2 PVC Rec.W.]]</f>
        <v>0</v>
      </c>
      <c r="DI157" s="1">
        <v>0</v>
      </c>
      <c r="DJ157" s="1">
        <v>0</v>
      </c>
      <c r="DK157" s="1">
        <f>table1[[#This Row],[OB2 HDPE W.]]+table1[[#This Row],[OB2 HDPE Rec.W.]]</f>
        <v>0</v>
      </c>
      <c r="DL157" s="1">
        <v>0</v>
      </c>
      <c r="DM157" s="1">
        <v>0</v>
      </c>
      <c r="DN157" s="1">
        <f>table1[[#This Row],[OB2 EPS W.]]+table1[[#This Row],[OB2 EPS Rec.W.]]</f>
        <v>0</v>
      </c>
      <c r="DO157" s="1">
        <v>0</v>
      </c>
      <c r="DP157" s="1">
        <v>0</v>
      </c>
      <c r="DQ157" s="1">
        <v>0</v>
      </c>
    </row>
    <row r="158" spans="1:121" x14ac:dyDescent="0.25">
      <c r="A158" s="1" t="s">
        <v>150</v>
      </c>
      <c r="B158" s="1" t="s">
        <v>386</v>
      </c>
      <c r="C158" t="s">
        <v>696</v>
      </c>
      <c r="D158" t="s">
        <v>455</v>
      </c>
      <c r="E158" t="s">
        <v>455</v>
      </c>
      <c r="F158" s="1" t="s">
        <v>279</v>
      </c>
      <c r="G158">
        <v>1</v>
      </c>
      <c r="H158" s="1">
        <f>table1[[#This Row],[Retail Paper/Board W]]+table1[[#This Row],[Retail Rec.Pap/Board]]</f>
        <v>0</v>
      </c>
      <c r="I158" s="1">
        <v>0</v>
      </c>
      <c r="J158" s="1">
        <v>0</v>
      </c>
      <c r="K158" s="1">
        <f>table1[[#This Row],[Ret.Corrugated W.]]+table1[[#This Row],[Retail Rec.Cor.Board]]</f>
        <v>0</v>
      </c>
      <c r="L158" s="1">
        <v>0</v>
      </c>
      <c r="M158" s="1">
        <v>0</v>
      </c>
      <c r="N158" s="1">
        <f>table1[[#This Row],[Retail Polyst.W.]]+table1[[#This Row],[Retail Rec.Polyst.W.]]</f>
        <v>0</v>
      </c>
      <c r="O158" s="1">
        <v>0</v>
      </c>
      <c r="P158" s="1">
        <v>0</v>
      </c>
      <c r="Q158" s="1">
        <f>table1[[#This Row],[Retail PET W.]]+table1[[#This Row],[RetPetRecWeight]]</f>
        <v>0</v>
      </c>
      <c r="R158" s="1">
        <v>0</v>
      </c>
      <c r="S158" s="1">
        <v>0</v>
      </c>
      <c r="T158" s="1">
        <f>table1[[#This Row],[Retail Oth.Plast.W.]]+table1[[#This Row],[Retail Rec.Plast.W.]]</f>
        <v>0</v>
      </c>
      <c r="U158" s="1">
        <v>0</v>
      </c>
      <c r="V158" s="1">
        <v>0</v>
      </c>
      <c r="W158" s="1">
        <v>0</v>
      </c>
      <c r="X158" s="1">
        <v>0</v>
      </c>
      <c r="Y158" s="1">
        <f>table1[[#This Row],[Retail PP W.]]+table1[[#This Row],[Retail PP Rec.W.]]</f>
        <v>0</v>
      </c>
      <c r="Z158" s="1">
        <v>0</v>
      </c>
      <c r="AA158" s="1">
        <v>0</v>
      </c>
      <c r="AB158" s="1">
        <f>table1[[#This Row],[Retail PS W.]]+table1[[#This Row],[Retail PS Rec.W.]]</f>
        <v>0</v>
      </c>
      <c r="AC158" s="1">
        <v>0</v>
      </c>
      <c r="AD158" s="1">
        <v>0</v>
      </c>
      <c r="AE158" s="1">
        <f>table1[[#This Row],[Retail PC W.]]+table1[[#This Row],[Retail PC Rec.W.]]</f>
        <v>0</v>
      </c>
      <c r="AF158" s="1">
        <v>0</v>
      </c>
      <c r="AG158" s="1">
        <v>0</v>
      </c>
      <c r="AH158" s="1">
        <f>table1[[#This Row],[Retail LDPE W.]]+table1[[#This Row],[Retail LDPE Rec.W.]]</f>
        <v>0</v>
      </c>
      <c r="AI158" s="1">
        <v>0</v>
      </c>
      <c r="AJ158" s="1">
        <v>0</v>
      </c>
      <c r="AK158" s="1">
        <f>table1[[#This Row],[Retail PVC W.]]+table1[[#This Row],[Retail PVC Rec.W.]]</f>
        <v>0</v>
      </c>
      <c r="AL158" s="1">
        <v>0</v>
      </c>
      <c r="AM158" s="1">
        <v>0</v>
      </c>
      <c r="AN158" s="1">
        <f>table1[[#This Row],[Retail HDPE W.]]+table1[[#This Row],[Retail HDPE Rec.W.]]</f>
        <v>0</v>
      </c>
      <c r="AO158" s="1">
        <v>0</v>
      </c>
      <c r="AP158" s="1">
        <v>0</v>
      </c>
      <c r="AQ158" s="1">
        <v>0</v>
      </c>
      <c r="AR158">
        <v>96</v>
      </c>
      <c r="AS158" s="1">
        <f>table1[[#This Row],[OB1 Paper/Board W]]+table1[[#This Row],[OB1 Rec.Pap/Board]]</f>
        <v>0</v>
      </c>
      <c r="AT158" s="1">
        <v>0</v>
      </c>
      <c r="AU158" s="1">
        <v>0</v>
      </c>
      <c r="AV158" s="1">
        <f>table1[[#This Row],[OB1 Corrugated W.]]+table1[[#This Row],[OB1 Rec.Cor.Board]]</f>
        <v>0</v>
      </c>
      <c r="AW158" s="1">
        <v>0</v>
      </c>
      <c r="AX158" s="1">
        <v>0</v>
      </c>
      <c r="AY158" s="1">
        <f>table1[[#This Row],[OB1 Polyst.W.]]+table1[[#This Row],[OB1 Rec.Polyst.W.]]</f>
        <v>0</v>
      </c>
      <c r="AZ158" s="1">
        <v>0</v>
      </c>
      <c r="BA158" s="1">
        <v>0</v>
      </c>
      <c r="BB158" s="1">
        <f>table1[[#This Row],[OB1 PET W.]]+table1[[#This Row],[OB1PetRecWeight]]</f>
        <v>0</v>
      </c>
      <c r="BC158" s="1">
        <v>0</v>
      </c>
      <c r="BD158" s="1">
        <v>0</v>
      </c>
      <c r="BE158" s="1">
        <f>table1[[#This Row],[OB1 Oth.Plast.W.]]+table1[[#This Row],[OB1 O.Plas.Rec.W.]]</f>
        <v>0</v>
      </c>
      <c r="BF158" s="1">
        <v>0</v>
      </c>
      <c r="BG158" s="1">
        <v>0</v>
      </c>
      <c r="BH158" s="1">
        <v>0</v>
      </c>
      <c r="BI158" s="1">
        <f>table1[[#This Row],[OB1 PP W.]]+table1[[#This Row],[OB1 PP Rec.W.]]</f>
        <v>0</v>
      </c>
      <c r="BJ158" s="1">
        <v>0</v>
      </c>
      <c r="BK158" s="1">
        <v>0</v>
      </c>
      <c r="BL158" s="1">
        <f>table1[[#This Row],[OB1 PS W.]]+table1[[#This Row],[OB1 PS Rec.W.]]</f>
        <v>0</v>
      </c>
      <c r="BM158" s="1">
        <v>0</v>
      </c>
      <c r="BN158" s="1">
        <v>0</v>
      </c>
      <c r="BO158" s="1">
        <f>table1[[#This Row],[OB1 PC W.]]+table1[[#This Row],[OB1 PC Rec.W.]]</f>
        <v>0</v>
      </c>
      <c r="BP158" s="1">
        <v>0</v>
      </c>
      <c r="BQ158" s="1">
        <v>0</v>
      </c>
      <c r="BR158" s="1">
        <f>table1[[#This Row],[OB1 LDPE W.]]+table1[[#This Row],[OB1 LDPE Rec.W.]]</f>
        <v>0</v>
      </c>
      <c r="BS158" s="1">
        <v>0</v>
      </c>
      <c r="BT158" s="1">
        <v>0</v>
      </c>
      <c r="BU158" s="1">
        <f>table1[[#This Row],[OB1 PVC W.]]+table1[[#This Row],[OB1 PVC Rec.W.]]</f>
        <v>0</v>
      </c>
      <c r="BV158" s="1">
        <v>0</v>
      </c>
      <c r="BW158" s="1">
        <v>0</v>
      </c>
      <c r="BX158" s="1">
        <f>table1[[#This Row],[OB1 HDPE W.]]+table1[[#This Row],[OB1 HDPE Rec.W.]]</f>
        <v>0</v>
      </c>
      <c r="BY158" s="1">
        <v>0</v>
      </c>
      <c r="BZ158" s="1">
        <v>0</v>
      </c>
      <c r="CA158" s="1">
        <f>table1[[#This Row],[OB1 EPS W.]]+table1[[#This Row],[OB1 EPS Rec.W.]]</f>
        <v>0</v>
      </c>
      <c r="CB158" s="1">
        <v>0</v>
      </c>
      <c r="CC158" s="1">
        <v>0</v>
      </c>
      <c r="CD158" s="1">
        <v>0</v>
      </c>
      <c r="CE158">
        <v>0</v>
      </c>
      <c r="CF158" s="1">
        <f>table1[[#This Row],[OB2 Paper/Board W]]+table1[[#This Row],[OB2 Rec.Pap/Board]]</f>
        <v>0</v>
      </c>
      <c r="CG158" s="1">
        <v>0</v>
      </c>
      <c r="CH158" s="1">
        <v>0</v>
      </c>
      <c r="CI158" s="1">
        <f>table1[[#This Row],[OB2 Corrugated W.]]+table1[[#This Row],[OB2 Rec.Cor.Board]]</f>
        <v>0</v>
      </c>
      <c r="CJ158" s="1">
        <v>0</v>
      </c>
      <c r="CK158" s="1">
        <v>0</v>
      </c>
      <c r="CL158" s="1">
        <f>table1[[#This Row],[OB2 Polyst.W.]]+table1[[#This Row],[OB2 Rec.Polyst.W.]]</f>
        <v>0</v>
      </c>
      <c r="CM158" s="1">
        <v>0</v>
      </c>
      <c r="CN158" s="1">
        <v>0</v>
      </c>
      <c r="CO158" s="1">
        <f>table1[[#This Row],[OB2 PET W.]]+table1[[#This Row],[OB2PetRecWeight]]</f>
        <v>0</v>
      </c>
      <c r="CP158" s="1">
        <v>0</v>
      </c>
      <c r="CQ158" s="1">
        <v>0</v>
      </c>
      <c r="CR158" s="1">
        <v>0</v>
      </c>
      <c r="CS158" s="1">
        <v>0</v>
      </c>
      <c r="CT158" s="1">
        <v>0</v>
      </c>
      <c r="CU158" s="1">
        <v>0</v>
      </c>
      <c r="CV158" s="1">
        <f>table1[[#This Row],[OB2 PP W.]]+table1[[#This Row],[OB2 PP Rec.W.]]</f>
        <v>0</v>
      </c>
      <c r="CW158" s="1">
        <v>0</v>
      </c>
      <c r="CX158" s="1">
        <v>0</v>
      </c>
      <c r="CY158" s="1">
        <f>table1[[#This Row],[OB2 PS W.]]+table1[[#This Row],[OB2 PS Rec.W.]]</f>
        <v>0</v>
      </c>
      <c r="CZ158" s="1">
        <v>0</v>
      </c>
      <c r="DA158" s="1">
        <v>0</v>
      </c>
      <c r="DB158" s="1">
        <f>table1[[#This Row],[OB2 PC W.]]+table1[[#This Row],[OB2 PC Rec.W.]]</f>
        <v>0</v>
      </c>
      <c r="DC158" s="1">
        <v>0</v>
      </c>
      <c r="DD158" s="1">
        <v>0</v>
      </c>
      <c r="DE158" s="1">
        <f>table1[[#This Row],[OB2 LDPE W.]]+table1[[#This Row],[OB2 LDPE Rec.W.]]</f>
        <v>0</v>
      </c>
      <c r="DF158" s="1">
        <v>0</v>
      </c>
      <c r="DG158" s="1">
        <v>0</v>
      </c>
      <c r="DH158" s="1">
        <f>table1[[#This Row],[OB2 PVC W.]]+table1[[#This Row],[OB2 PVC Rec.W.]]</f>
        <v>0</v>
      </c>
      <c r="DI158" s="1">
        <v>0</v>
      </c>
      <c r="DJ158" s="1">
        <v>0</v>
      </c>
      <c r="DK158" s="1">
        <f>table1[[#This Row],[OB2 HDPE W.]]+table1[[#This Row],[OB2 HDPE Rec.W.]]</f>
        <v>0</v>
      </c>
      <c r="DL158" s="1">
        <v>0</v>
      </c>
      <c r="DM158" s="1">
        <v>0</v>
      </c>
      <c r="DN158" s="1">
        <f>table1[[#This Row],[OB2 EPS W.]]+table1[[#This Row],[OB2 EPS Rec.W.]]</f>
        <v>0</v>
      </c>
      <c r="DO158" s="1">
        <v>0</v>
      </c>
      <c r="DP158" s="1">
        <v>0</v>
      </c>
      <c r="DQ158" s="1">
        <v>0</v>
      </c>
    </row>
    <row r="159" spans="1:121" x14ac:dyDescent="0.25">
      <c r="A159" s="1" t="s">
        <v>151</v>
      </c>
      <c r="B159" s="1" t="s">
        <v>388</v>
      </c>
      <c r="C159" t="s">
        <v>697</v>
      </c>
      <c r="D159" t="s">
        <v>455</v>
      </c>
      <c r="E159" t="s">
        <v>455</v>
      </c>
      <c r="F159" s="1" t="s">
        <v>279</v>
      </c>
      <c r="G159">
        <v>1</v>
      </c>
      <c r="H159" s="1">
        <f>table1[[#This Row],[Retail Paper/Board W]]+table1[[#This Row],[Retail Rec.Pap/Board]]</f>
        <v>0</v>
      </c>
      <c r="I159" s="1">
        <v>0</v>
      </c>
      <c r="J159" s="1">
        <v>0</v>
      </c>
      <c r="K159" s="1">
        <f>table1[[#This Row],[Ret.Corrugated W.]]+table1[[#This Row],[Retail Rec.Cor.Board]]</f>
        <v>0</v>
      </c>
      <c r="L159" s="1">
        <v>0</v>
      </c>
      <c r="M159" s="1">
        <v>0</v>
      </c>
      <c r="N159" s="1">
        <f>table1[[#This Row],[Retail Polyst.W.]]+table1[[#This Row],[Retail Rec.Polyst.W.]]</f>
        <v>0</v>
      </c>
      <c r="O159" s="1">
        <v>0</v>
      </c>
      <c r="P159" s="1">
        <v>0</v>
      </c>
      <c r="Q159" s="1">
        <f>table1[[#This Row],[Retail PET W.]]+table1[[#This Row],[RetPetRecWeight]]</f>
        <v>0</v>
      </c>
      <c r="R159" s="1">
        <v>0</v>
      </c>
      <c r="S159" s="1">
        <v>0</v>
      </c>
      <c r="T159" s="1">
        <f>table1[[#This Row],[Retail Oth.Plast.W.]]+table1[[#This Row],[Retail Rec.Plast.W.]]</f>
        <v>0</v>
      </c>
      <c r="U159" s="1">
        <v>0</v>
      </c>
      <c r="V159" s="1">
        <v>0</v>
      </c>
      <c r="W159" s="1">
        <v>0</v>
      </c>
      <c r="X159" s="1">
        <v>0</v>
      </c>
      <c r="Y159" s="1">
        <f>table1[[#This Row],[Retail PP W.]]+table1[[#This Row],[Retail PP Rec.W.]]</f>
        <v>0</v>
      </c>
      <c r="Z159" s="1">
        <v>0</v>
      </c>
      <c r="AA159" s="1">
        <v>0</v>
      </c>
      <c r="AB159" s="1">
        <f>table1[[#This Row],[Retail PS W.]]+table1[[#This Row],[Retail PS Rec.W.]]</f>
        <v>0</v>
      </c>
      <c r="AC159" s="1">
        <v>0</v>
      </c>
      <c r="AD159" s="1">
        <v>0</v>
      </c>
      <c r="AE159" s="1">
        <f>table1[[#This Row],[Retail PC W.]]+table1[[#This Row],[Retail PC Rec.W.]]</f>
        <v>0</v>
      </c>
      <c r="AF159" s="1">
        <v>0</v>
      </c>
      <c r="AG159" s="1">
        <v>0</v>
      </c>
      <c r="AH159" s="1">
        <f>table1[[#This Row],[Retail LDPE W.]]+table1[[#This Row],[Retail LDPE Rec.W.]]</f>
        <v>0</v>
      </c>
      <c r="AI159" s="1">
        <v>0</v>
      </c>
      <c r="AJ159" s="1">
        <v>0</v>
      </c>
      <c r="AK159" s="1">
        <f>table1[[#This Row],[Retail PVC W.]]+table1[[#This Row],[Retail PVC Rec.W.]]</f>
        <v>0</v>
      </c>
      <c r="AL159" s="1">
        <v>0</v>
      </c>
      <c r="AM159" s="1">
        <v>0</v>
      </c>
      <c r="AN159" s="1">
        <f>table1[[#This Row],[Retail HDPE W.]]+table1[[#This Row],[Retail HDPE Rec.W.]]</f>
        <v>0</v>
      </c>
      <c r="AO159" s="1">
        <v>0</v>
      </c>
      <c r="AP159" s="1">
        <v>0</v>
      </c>
      <c r="AQ159" s="1">
        <v>0</v>
      </c>
      <c r="AR159">
        <v>96</v>
      </c>
      <c r="AS159" s="1">
        <f>table1[[#This Row],[OB1 Paper/Board W]]+table1[[#This Row],[OB1 Rec.Pap/Board]]</f>
        <v>0</v>
      </c>
      <c r="AT159" s="1">
        <v>0</v>
      </c>
      <c r="AU159" s="1">
        <v>0</v>
      </c>
      <c r="AV159" s="1">
        <f>table1[[#This Row],[OB1 Corrugated W.]]+table1[[#This Row],[OB1 Rec.Cor.Board]]</f>
        <v>0</v>
      </c>
      <c r="AW159" s="1">
        <v>0</v>
      </c>
      <c r="AX159" s="1">
        <v>0</v>
      </c>
      <c r="AY159" s="1">
        <f>table1[[#This Row],[OB1 Polyst.W.]]+table1[[#This Row],[OB1 Rec.Polyst.W.]]</f>
        <v>0</v>
      </c>
      <c r="AZ159" s="1">
        <v>0</v>
      </c>
      <c r="BA159" s="1">
        <v>0</v>
      </c>
      <c r="BB159" s="1">
        <f>table1[[#This Row],[OB1 PET W.]]+table1[[#This Row],[OB1PetRecWeight]]</f>
        <v>0</v>
      </c>
      <c r="BC159" s="1">
        <v>0</v>
      </c>
      <c r="BD159" s="1">
        <v>0</v>
      </c>
      <c r="BE159" s="1">
        <f>table1[[#This Row],[OB1 Oth.Plast.W.]]+table1[[#This Row],[OB1 O.Plas.Rec.W.]]</f>
        <v>0</v>
      </c>
      <c r="BF159" s="1">
        <v>0</v>
      </c>
      <c r="BG159" s="1">
        <v>0</v>
      </c>
      <c r="BH159" s="1">
        <v>0</v>
      </c>
      <c r="BI159" s="1">
        <f>table1[[#This Row],[OB1 PP W.]]+table1[[#This Row],[OB1 PP Rec.W.]]</f>
        <v>0</v>
      </c>
      <c r="BJ159" s="1">
        <v>0</v>
      </c>
      <c r="BK159" s="1">
        <v>0</v>
      </c>
      <c r="BL159" s="1">
        <f>table1[[#This Row],[OB1 PS W.]]+table1[[#This Row],[OB1 PS Rec.W.]]</f>
        <v>0</v>
      </c>
      <c r="BM159" s="1">
        <v>0</v>
      </c>
      <c r="BN159" s="1">
        <v>0</v>
      </c>
      <c r="BO159" s="1">
        <f>table1[[#This Row],[OB1 PC W.]]+table1[[#This Row],[OB1 PC Rec.W.]]</f>
        <v>0</v>
      </c>
      <c r="BP159" s="1">
        <v>0</v>
      </c>
      <c r="BQ159" s="1">
        <v>0</v>
      </c>
      <c r="BR159" s="1">
        <f>table1[[#This Row],[OB1 LDPE W.]]+table1[[#This Row],[OB1 LDPE Rec.W.]]</f>
        <v>0</v>
      </c>
      <c r="BS159" s="1">
        <v>0</v>
      </c>
      <c r="BT159" s="1">
        <v>0</v>
      </c>
      <c r="BU159" s="1">
        <f>table1[[#This Row],[OB1 PVC W.]]+table1[[#This Row],[OB1 PVC Rec.W.]]</f>
        <v>0</v>
      </c>
      <c r="BV159" s="1">
        <v>0</v>
      </c>
      <c r="BW159" s="1">
        <v>0</v>
      </c>
      <c r="BX159" s="1">
        <f>table1[[#This Row],[OB1 HDPE W.]]+table1[[#This Row],[OB1 HDPE Rec.W.]]</f>
        <v>0</v>
      </c>
      <c r="BY159" s="1">
        <v>0</v>
      </c>
      <c r="BZ159" s="1">
        <v>0</v>
      </c>
      <c r="CA159" s="1">
        <f>table1[[#This Row],[OB1 EPS W.]]+table1[[#This Row],[OB1 EPS Rec.W.]]</f>
        <v>0</v>
      </c>
      <c r="CB159" s="1">
        <v>0</v>
      </c>
      <c r="CC159" s="1">
        <v>0</v>
      </c>
      <c r="CD159" s="1">
        <v>0</v>
      </c>
      <c r="CE159">
        <v>0</v>
      </c>
      <c r="CF159" s="1">
        <f>table1[[#This Row],[OB2 Paper/Board W]]+table1[[#This Row],[OB2 Rec.Pap/Board]]</f>
        <v>0</v>
      </c>
      <c r="CG159" s="1">
        <v>0</v>
      </c>
      <c r="CH159" s="1">
        <v>0</v>
      </c>
      <c r="CI159" s="1">
        <f>table1[[#This Row],[OB2 Corrugated W.]]+table1[[#This Row],[OB2 Rec.Cor.Board]]</f>
        <v>0</v>
      </c>
      <c r="CJ159" s="1">
        <v>0</v>
      </c>
      <c r="CK159" s="1">
        <v>0</v>
      </c>
      <c r="CL159" s="1">
        <f>table1[[#This Row],[OB2 Polyst.W.]]+table1[[#This Row],[OB2 Rec.Polyst.W.]]</f>
        <v>0</v>
      </c>
      <c r="CM159" s="1">
        <v>0</v>
      </c>
      <c r="CN159" s="1">
        <v>0</v>
      </c>
      <c r="CO159" s="1">
        <f>table1[[#This Row],[OB2 PET W.]]+table1[[#This Row],[OB2PetRecWeight]]</f>
        <v>0</v>
      </c>
      <c r="CP159" s="1">
        <v>0</v>
      </c>
      <c r="CQ159" s="1">
        <v>0</v>
      </c>
      <c r="CR159" s="1">
        <v>0</v>
      </c>
      <c r="CS159" s="1">
        <v>0</v>
      </c>
      <c r="CT159" s="1">
        <v>0</v>
      </c>
      <c r="CU159" s="1">
        <v>0</v>
      </c>
      <c r="CV159" s="1">
        <f>table1[[#This Row],[OB2 PP W.]]+table1[[#This Row],[OB2 PP Rec.W.]]</f>
        <v>0</v>
      </c>
      <c r="CW159" s="1">
        <v>0</v>
      </c>
      <c r="CX159" s="1">
        <v>0</v>
      </c>
      <c r="CY159" s="1">
        <f>table1[[#This Row],[OB2 PS W.]]+table1[[#This Row],[OB2 PS Rec.W.]]</f>
        <v>0</v>
      </c>
      <c r="CZ159" s="1">
        <v>0</v>
      </c>
      <c r="DA159" s="1">
        <v>0</v>
      </c>
      <c r="DB159" s="1">
        <f>table1[[#This Row],[OB2 PC W.]]+table1[[#This Row],[OB2 PC Rec.W.]]</f>
        <v>0</v>
      </c>
      <c r="DC159" s="1">
        <v>0</v>
      </c>
      <c r="DD159" s="1">
        <v>0</v>
      </c>
      <c r="DE159" s="1">
        <f>table1[[#This Row],[OB2 LDPE W.]]+table1[[#This Row],[OB2 LDPE Rec.W.]]</f>
        <v>0</v>
      </c>
      <c r="DF159" s="1">
        <v>0</v>
      </c>
      <c r="DG159" s="1">
        <v>0</v>
      </c>
      <c r="DH159" s="1">
        <f>table1[[#This Row],[OB2 PVC W.]]+table1[[#This Row],[OB2 PVC Rec.W.]]</f>
        <v>0</v>
      </c>
      <c r="DI159" s="1">
        <v>0</v>
      </c>
      <c r="DJ159" s="1">
        <v>0</v>
      </c>
      <c r="DK159" s="1">
        <f>table1[[#This Row],[OB2 HDPE W.]]+table1[[#This Row],[OB2 HDPE Rec.W.]]</f>
        <v>0</v>
      </c>
      <c r="DL159" s="1">
        <v>0</v>
      </c>
      <c r="DM159" s="1">
        <v>0</v>
      </c>
      <c r="DN159" s="1">
        <f>table1[[#This Row],[OB2 EPS W.]]+table1[[#This Row],[OB2 EPS Rec.W.]]</f>
        <v>0</v>
      </c>
      <c r="DO159" s="1">
        <v>0</v>
      </c>
      <c r="DP159" s="1">
        <v>0</v>
      </c>
      <c r="DQ159" s="1">
        <v>0</v>
      </c>
    </row>
    <row r="160" spans="1:121" x14ac:dyDescent="0.25">
      <c r="A160" s="1" t="s">
        <v>152</v>
      </c>
      <c r="B160" s="1" t="s">
        <v>390</v>
      </c>
      <c r="C160" t="s">
        <v>698</v>
      </c>
      <c r="D160" t="s">
        <v>455</v>
      </c>
      <c r="E160" t="s">
        <v>455</v>
      </c>
      <c r="F160" s="1" t="s">
        <v>279</v>
      </c>
      <c r="G160">
        <v>1</v>
      </c>
      <c r="H160" s="1">
        <f>table1[[#This Row],[Retail Paper/Board W]]+table1[[#This Row],[Retail Rec.Pap/Board]]</f>
        <v>0</v>
      </c>
      <c r="I160" s="1">
        <v>0</v>
      </c>
      <c r="J160" s="1">
        <v>0</v>
      </c>
      <c r="K160" s="1">
        <f>table1[[#This Row],[Ret.Corrugated W.]]+table1[[#This Row],[Retail Rec.Cor.Board]]</f>
        <v>0</v>
      </c>
      <c r="L160" s="1">
        <v>0</v>
      </c>
      <c r="M160" s="1">
        <v>0</v>
      </c>
      <c r="N160" s="1">
        <f>table1[[#This Row],[Retail Polyst.W.]]+table1[[#This Row],[Retail Rec.Polyst.W.]]</f>
        <v>0</v>
      </c>
      <c r="O160" s="1">
        <v>0</v>
      </c>
      <c r="P160" s="1">
        <v>0</v>
      </c>
      <c r="Q160" s="1">
        <f>table1[[#This Row],[Retail PET W.]]+table1[[#This Row],[RetPetRecWeight]]</f>
        <v>0</v>
      </c>
      <c r="R160" s="1">
        <v>0</v>
      </c>
      <c r="S160" s="1">
        <v>0</v>
      </c>
      <c r="T160" s="1">
        <f>table1[[#This Row],[Retail Oth.Plast.W.]]+table1[[#This Row],[Retail Rec.Plast.W.]]</f>
        <v>0</v>
      </c>
      <c r="U160" s="1">
        <v>0</v>
      </c>
      <c r="V160" s="1">
        <v>0</v>
      </c>
      <c r="W160" s="1">
        <v>0</v>
      </c>
      <c r="X160" s="1">
        <v>0</v>
      </c>
      <c r="Y160" s="1">
        <f>table1[[#This Row],[Retail PP W.]]+table1[[#This Row],[Retail PP Rec.W.]]</f>
        <v>0</v>
      </c>
      <c r="Z160" s="1">
        <v>0</v>
      </c>
      <c r="AA160" s="1">
        <v>0</v>
      </c>
      <c r="AB160" s="1">
        <f>table1[[#This Row],[Retail PS W.]]+table1[[#This Row],[Retail PS Rec.W.]]</f>
        <v>0</v>
      </c>
      <c r="AC160" s="1">
        <v>0</v>
      </c>
      <c r="AD160" s="1">
        <v>0</v>
      </c>
      <c r="AE160" s="1">
        <f>table1[[#This Row],[Retail PC W.]]+table1[[#This Row],[Retail PC Rec.W.]]</f>
        <v>0</v>
      </c>
      <c r="AF160" s="1">
        <v>0</v>
      </c>
      <c r="AG160" s="1">
        <v>0</v>
      </c>
      <c r="AH160" s="1">
        <f>table1[[#This Row],[Retail LDPE W.]]+table1[[#This Row],[Retail LDPE Rec.W.]]</f>
        <v>0</v>
      </c>
      <c r="AI160" s="1">
        <v>0</v>
      </c>
      <c r="AJ160" s="1">
        <v>0</v>
      </c>
      <c r="AK160" s="1">
        <f>table1[[#This Row],[Retail PVC W.]]+table1[[#This Row],[Retail PVC Rec.W.]]</f>
        <v>0</v>
      </c>
      <c r="AL160" s="1">
        <v>0</v>
      </c>
      <c r="AM160" s="1">
        <v>0</v>
      </c>
      <c r="AN160" s="1">
        <f>table1[[#This Row],[Retail HDPE W.]]+table1[[#This Row],[Retail HDPE Rec.W.]]</f>
        <v>0</v>
      </c>
      <c r="AO160" s="1">
        <v>0</v>
      </c>
      <c r="AP160" s="1">
        <v>0</v>
      </c>
      <c r="AQ160" s="1">
        <v>0</v>
      </c>
      <c r="AR160">
        <v>96</v>
      </c>
      <c r="AS160" s="1">
        <f>table1[[#This Row],[OB1 Paper/Board W]]+table1[[#This Row],[OB1 Rec.Pap/Board]]</f>
        <v>0</v>
      </c>
      <c r="AT160" s="1">
        <v>0</v>
      </c>
      <c r="AU160" s="1">
        <v>0</v>
      </c>
      <c r="AV160" s="1">
        <f>table1[[#This Row],[OB1 Corrugated W.]]+table1[[#This Row],[OB1 Rec.Cor.Board]]</f>
        <v>0</v>
      </c>
      <c r="AW160" s="1">
        <v>0</v>
      </c>
      <c r="AX160" s="1">
        <v>0</v>
      </c>
      <c r="AY160" s="1">
        <f>table1[[#This Row],[OB1 Polyst.W.]]+table1[[#This Row],[OB1 Rec.Polyst.W.]]</f>
        <v>0</v>
      </c>
      <c r="AZ160" s="1">
        <v>0</v>
      </c>
      <c r="BA160" s="1">
        <v>0</v>
      </c>
      <c r="BB160" s="1">
        <f>table1[[#This Row],[OB1 PET W.]]+table1[[#This Row],[OB1PetRecWeight]]</f>
        <v>0</v>
      </c>
      <c r="BC160" s="1">
        <v>0</v>
      </c>
      <c r="BD160" s="1">
        <v>0</v>
      </c>
      <c r="BE160" s="1">
        <f>table1[[#This Row],[OB1 Oth.Plast.W.]]+table1[[#This Row],[OB1 O.Plas.Rec.W.]]</f>
        <v>0</v>
      </c>
      <c r="BF160" s="1">
        <v>0</v>
      </c>
      <c r="BG160" s="1">
        <v>0</v>
      </c>
      <c r="BH160" s="1">
        <v>0</v>
      </c>
      <c r="BI160" s="1">
        <f>table1[[#This Row],[OB1 PP W.]]+table1[[#This Row],[OB1 PP Rec.W.]]</f>
        <v>0</v>
      </c>
      <c r="BJ160" s="1">
        <v>0</v>
      </c>
      <c r="BK160" s="1">
        <v>0</v>
      </c>
      <c r="BL160" s="1">
        <f>table1[[#This Row],[OB1 PS W.]]+table1[[#This Row],[OB1 PS Rec.W.]]</f>
        <v>0</v>
      </c>
      <c r="BM160" s="1">
        <v>0</v>
      </c>
      <c r="BN160" s="1">
        <v>0</v>
      </c>
      <c r="BO160" s="1">
        <f>table1[[#This Row],[OB1 PC W.]]+table1[[#This Row],[OB1 PC Rec.W.]]</f>
        <v>0</v>
      </c>
      <c r="BP160" s="1">
        <v>0</v>
      </c>
      <c r="BQ160" s="1">
        <v>0</v>
      </c>
      <c r="BR160" s="1">
        <f>table1[[#This Row],[OB1 LDPE W.]]+table1[[#This Row],[OB1 LDPE Rec.W.]]</f>
        <v>0</v>
      </c>
      <c r="BS160" s="1">
        <v>0</v>
      </c>
      <c r="BT160" s="1">
        <v>0</v>
      </c>
      <c r="BU160" s="1">
        <f>table1[[#This Row],[OB1 PVC W.]]+table1[[#This Row],[OB1 PVC Rec.W.]]</f>
        <v>0</v>
      </c>
      <c r="BV160" s="1">
        <v>0</v>
      </c>
      <c r="BW160" s="1">
        <v>0</v>
      </c>
      <c r="BX160" s="1">
        <f>table1[[#This Row],[OB1 HDPE W.]]+table1[[#This Row],[OB1 HDPE Rec.W.]]</f>
        <v>0</v>
      </c>
      <c r="BY160" s="1">
        <v>0</v>
      </c>
      <c r="BZ160" s="1">
        <v>0</v>
      </c>
      <c r="CA160" s="1">
        <f>table1[[#This Row],[OB1 EPS W.]]+table1[[#This Row],[OB1 EPS Rec.W.]]</f>
        <v>0</v>
      </c>
      <c r="CB160" s="1">
        <v>0</v>
      </c>
      <c r="CC160" s="1">
        <v>0</v>
      </c>
      <c r="CD160" s="1">
        <v>0</v>
      </c>
      <c r="CE160">
        <v>0</v>
      </c>
      <c r="CF160" s="1">
        <f>table1[[#This Row],[OB2 Paper/Board W]]+table1[[#This Row],[OB2 Rec.Pap/Board]]</f>
        <v>0</v>
      </c>
      <c r="CG160" s="1">
        <v>0</v>
      </c>
      <c r="CH160" s="1">
        <v>0</v>
      </c>
      <c r="CI160" s="1">
        <f>table1[[#This Row],[OB2 Corrugated W.]]+table1[[#This Row],[OB2 Rec.Cor.Board]]</f>
        <v>0</v>
      </c>
      <c r="CJ160" s="1">
        <v>0</v>
      </c>
      <c r="CK160" s="1">
        <v>0</v>
      </c>
      <c r="CL160" s="1">
        <f>table1[[#This Row],[OB2 Polyst.W.]]+table1[[#This Row],[OB2 Rec.Polyst.W.]]</f>
        <v>0</v>
      </c>
      <c r="CM160" s="1">
        <v>0</v>
      </c>
      <c r="CN160" s="1">
        <v>0</v>
      </c>
      <c r="CO160" s="1">
        <f>table1[[#This Row],[OB2 PET W.]]+table1[[#This Row],[OB2PetRecWeight]]</f>
        <v>0</v>
      </c>
      <c r="CP160" s="1">
        <v>0</v>
      </c>
      <c r="CQ160" s="1">
        <v>0</v>
      </c>
      <c r="CR160" s="1">
        <v>0</v>
      </c>
      <c r="CS160" s="1">
        <v>0</v>
      </c>
      <c r="CT160" s="1">
        <v>0</v>
      </c>
      <c r="CU160" s="1">
        <v>0</v>
      </c>
      <c r="CV160" s="1">
        <f>table1[[#This Row],[OB2 PP W.]]+table1[[#This Row],[OB2 PP Rec.W.]]</f>
        <v>0</v>
      </c>
      <c r="CW160" s="1">
        <v>0</v>
      </c>
      <c r="CX160" s="1">
        <v>0</v>
      </c>
      <c r="CY160" s="1">
        <f>table1[[#This Row],[OB2 PS W.]]+table1[[#This Row],[OB2 PS Rec.W.]]</f>
        <v>0</v>
      </c>
      <c r="CZ160" s="1">
        <v>0</v>
      </c>
      <c r="DA160" s="1">
        <v>0</v>
      </c>
      <c r="DB160" s="1">
        <f>table1[[#This Row],[OB2 PC W.]]+table1[[#This Row],[OB2 PC Rec.W.]]</f>
        <v>0</v>
      </c>
      <c r="DC160" s="1">
        <v>0</v>
      </c>
      <c r="DD160" s="1">
        <v>0</v>
      </c>
      <c r="DE160" s="1">
        <f>table1[[#This Row],[OB2 LDPE W.]]+table1[[#This Row],[OB2 LDPE Rec.W.]]</f>
        <v>0</v>
      </c>
      <c r="DF160" s="1">
        <v>0</v>
      </c>
      <c r="DG160" s="1">
        <v>0</v>
      </c>
      <c r="DH160" s="1">
        <f>table1[[#This Row],[OB2 PVC W.]]+table1[[#This Row],[OB2 PVC Rec.W.]]</f>
        <v>0</v>
      </c>
      <c r="DI160" s="1">
        <v>0</v>
      </c>
      <c r="DJ160" s="1">
        <v>0</v>
      </c>
      <c r="DK160" s="1">
        <f>table1[[#This Row],[OB2 HDPE W.]]+table1[[#This Row],[OB2 HDPE Rec.W.]]</f>
        <v>0</v>
      </c>
      <c r="DL160" s="1">
        <v>0</v>
      </c>
      <c r="DM160" s="1">
        <v>0</v>
      </c>
      <c r="DN160" s="1">
        <f>table1[[#This Row],[OB2 EPS W.]]+table1[[#This Row],[OB2 EPS Rec.W.]]</f>
        <v>0</v>
      </c>
      <c r="DO160" s="1">
        <v>0</v>
      </c>
      <c r="DP160" s="1">
        <v>0</v>
      </c>
      <c r="DQ160" s="1">
        <v>0</v>
      </c>
    </row>
    <row r="161" spans="1:121" x14ac:dyDescent="0.25">
      <c r="A161" s="1" t="s">
        <v>141</v>
      </c>
      <c r="B161" s="1" t="s">
        <v>392</v>
      </c>
      <c r="C161" t="s">
        <v>699</v>
      </c>
      <c r="D161" t="s">
        <v>455</v>
      </c>
      <c r="E161" t="s">
        <v>455</v>
      </c>
      <c r="F161" s="1" t="s">
        <v>279</v>
      </c>
      <c r="G161">
        <v>1</v>
      </c>
      <c r="H161" s="1">
        <f>table1[[#This Row],[Retail Paper/Board W]]+table1[[#This Row],[Retail Rec.Pap/Board]]</f>
        <v>0</v>
      </c>
      <c r="I161" s="1">
        <v>0</v>
      </c>
      <c r="J161" s="1">
        <v>0</v>
      </c>
      <c r="K161" s="1">
        <f>table1[[#This Row],[Ret.Corrugated W.]]+table1[[#This Row],[Retail Rec.Cor.Board]]</f>
        <v>0</v>
      </c>
      <c r="L161" s="1">
        <v>0</v>
      </c>
      <c r="M161" s="1">
        <v>0</v>
      </c>
      <c r="N161" s="1">
        <f>table1[[#This Row],[Retail Polyst.W.]]+table1[[#This Row],[Retail Rec.Polyst.W.]]</f>
        <v>0</v>
      </c>
      <c r="O161" s="1">
        <v>0</v>
      </c>
      <c r="P161" s="1">
        <v>0</v>
      </c>
      <c r="Q161" s="1">
        <f>table1[[#This Row],[Retail PET W.]]+table1[[#This Row],[RetPetRecWeight]]</f>
        <v>0</v>
      </c>
      <c r="R161" s="1">
        <v>0</v>
      </c>
      <c r="S161" s="1">
        <v>0</v>
      </c>
      <c r="T161" s="1">
        <f>table1[[#This Row],[Retail Oth.Plast.W.]]+table1[[#This Row],[Retail Rec.Plast.W.]]</f>
        <v>0</v>
      </c>
      <c r="U161" s="1">
        <v>0</v>
      </c>
      <c r="V161" s="1">
        <v>0</v>
      </c>
      <c r="W161" s="1">
        <v>0</v>
      </c>
      <c r="X161" s="1">
        <v>0</v>
      </c>
      <c r="Y161" s="1">
        <f>table1[[#This Row],[Retail PP W.]]+table1[[#This Row],[Retail PP Rec.W.]]</f>
        <v>0</v>
      </c>
      <c r="Z161" s="1">
        <v>0</v>
      </c>
      <c r="AA161" s="1">
        <v>0</v>
      </c>
      <c r="AB161" s="1">
        <f>table1[[#This Row],[Retail PS W.]]+table1[[#This Row],[Retail PS Rec.W.]]</f>
        <v>0</v>
      </c>
      <c r="AC161" s="1">
        <v>0</v>
      </c>
      <c r="AD161" s="1">
        <v>0</v>
      </c>
      <c r="AE161" s="1">
        <f>table1[[#This Row],[Retail PC W.]]+table1[[#This Row],[Retail PC Rec.W.]]</f>
        <v>0</v>
      </c>
      <c r="AF161" s="1">
        <v>0</v>
      </c>
      <c r="AG161" s="1">
        <v>0</v>
      </c>
      <c r="AH161" s="1">
        <f>table1[[#This Row],[Retail LDPE W.]]+table1[[#This Row],[Retail LDPE Rec.W.]]</f>
        <v>0</v>
      </c>
      <c r="AI161" s="1">
        <v>0</v>
      </c>
      <c r="AJ161" s="1">
        <v>0</v>
      </c>
      <c r="AK161" s="1">
        <f>table1[[#This Row],[Retail PVC W.]]+table1[[#This Row],[Retail PVC Rec.W.]]</f>
        <v>0</v>
      </c>
      <c r="AL161" s="1">
        <v>0</v>
      </c>
      <c r="AM161" s="1">
        <v>0</v>
      </c>
      <c r="AN161" s="1">
        <f>table1[[#This Row],[Retail HDPE W.]]+table1[[#This Row],[Retail HDPE Rec.W.]]</f>
        <v>0</v>
      </c>
      <c r="AO161" s="1">
        <v>0</v>
      </c>
      <c r="AP161" s="1">
        <v>0</v>
      </c>
      <c r="AQ161" s="1">
        <v>0</v>
      </c>
      <c r="AR161">
        <v>80</v>
      </c>
      <c r="AS161" s="1">
        <f>table1[[#This Row],[OB1 Paper/Board W]]+table1[[#This Row],[OB1 Rec.Pap/Board]]</f>
        <v>0</v>
      </c>
      <c r="AT161" s="1">
        <v>0</v>
      </c>
      <c r="AU161" s="1">
        <v>0</v>
      </c>
      <c r="AV161" s="1">
        <f>table1[[#This Row],[OB1 Corrugated W.]]+table1[[#This Row],[OB1 Rec.Cor.Board]]</f>
        <v>0</v>
      </c>
      <c r="AW161" s="1">
        <v>0</v>
      </c>
      <c r="AX161" s="1">
        <v>0</v>
      </c>
      <c r="AY161" s="1">
        <f>table1[[#This Row],[OB1 Polyst.W.]]+table1[[#This Row],[OB1 Rec.Polyst.W.]]</f>
        <v>0</v>
      </c>
      <c r="AZ161" s="1">
        <v>0</v>
      </c>
      <c r="BA161" s="1">
        <v>0</v>
      </c>
      <c r="BB161" s="1">
        <f>table1[[#This Row],[OB1 PET W.]]+table1[[#This Row],[OB1PetRecWeight]]</f>
        <v>0</v>
      </c>
      <c r="BC161" s="1">
        <v>0</v>
      </c>
      <c r="BD161" s="1">
        <v>0</v>
      </c>
      <c r="BE161" s="1">
        <f>table1[[#This Row],[OB1 Oth.Plast.W.]]+table1[[#This Row],[OB1 O.Plas.Rec.W.]]</f>
        <v>0</v>
      </c>
      <c r="BF161" s="1">
        <v>0</v>
      </c>
      <c r="BG161" s="1">
        <v>0</v>
      </c>
      <c r="BH161" s="1">
        <v>0</v>
      </c>
      <c r="BI161" s="1">
        <f>table1[[#This Row],[OB1 PP W.]]+table1[[#This Row],[OB1 PP Rec.W.]]</f>
        <v>0</v>
      </c>
      <c r="BJ161" s="1">
        <v>0</v>
      </c>
      <c r="BK161" s="1">
        <v>0</v>
      </c>
      <c r="BL161" s="1">
        <f>table1[[#This Row],[OB1 PS W.]]+table1[[#This Row],[OB1 PS Rec.W.]]</f>
        <v>0</v>
      </c>
      <c r="BM161" s="1">
        <v>0</v>
      </c>
      <c r="BN161" s="1">
        <v>0</v>
      </c>
      <c r="BO161" s="1">
        <f>table1[[#This Row],[OB1 PC W.]]+table1[[#This Row],[OB1 PC Rec.W.]]</f>
        <v>0</v>
      </c>
      <c r="BP161" s="1">
        <v>0</v>
      </c>
      <c r="BQ161" s="1">
        <v>0</v>
      </c>
      <c r="BR161" s="1">
        <f>table1[[#This Row],[OB1 LDPE W.]]+table1[[#This Row],[OB1 LDPE Rec.W.]]</f>
        <v>0</v>
      </c>
      <c r="BS161" s="1">
        <v>0</v>
      </c>
      <c r="BT161" s="1">
        <v>0</v>
      </c>
      <c r="BU161" s="1">
        <f>table1[[#This Row],[OB1 PVC W.]]+table1[[#This Row],[OB1 PVC Rec.W.]]</f>
        <v>0</v>
      </c>
      <c r="BV161" s="1">
        <v>0</v>
      </c>
      <c r="BW161" s="1">
        <v>0</v>
      </c>
      <c r="BX161" s="1">
        <f>table1[[#This Row],[OB1 HDPE W.]]+table1[[#This Row],[OB1 HDPE Rec.W.]]</f>
        <v>0</v>
      </c>
      <c r="BY161" s="1">
        <v>0</v>
      </c>
      <c r="BZ161" s="1">
        <v>0</v>
      </c>
      <c r="CA161" s="1">
        <f>table1[[#This Row],[OB1 EPS W.]]+table1[[#This Row],[OB1 EPS Rec.W.]]</f>
        <v>0</v>
      </c>
      <c r="CB161" s="1">
        <v>0</v>
      </c>
      <c r="CC161" s="1">
        <v>0</v>
      </c>
      <c r="CD161" s="1">
        <v>0</v>
      </c>
      <c r="CE161">
        <v>0</v>
      </c>
      <c r="CF161" s="1">
        <f>table1[[#This Row],[OB2 Paper/Board W]]+table1[[#This Row],[OB2 Rec.Pap/Board]]</f>
        <v>0</v>
      </c>
      <c r="CG161" s="1">
        <v>0</v>
      </c>
      <c r="CH161" s="1">
        <v>0</v>
      </c>
      <c r="CI161" s="1">
        <f>table1[[#This Row],[OB2 Corrugated W.]]+table1[[#This Row],[OB2 Rec.Cor.Board]]</f>
        <v>0</v>
      </c>
      <c r="CJ161" s="1">
        <v>0</v>
      </c>
      <c r="CK161" s="1">
        <v>0</v>
      </c>
      <c r="CL161" s="1">
        <f>table1[[#This Row],[OB2 Polyst.W.]]+table1[[#This Row],[OB2 Rec.Polyst.W.]]</f>
        <v>0</v>
      </c>
      <c r="CM161" s="1">
        <v>0</v>
      </c>
      <c r="CN161" s="1">
        <v>0</v>
      </c>
      <c r="CO161" s="1">
        <f>table1[[#This Row],[OB2 PET W.]]+table1[[#This Row],[OB2PetRecWeight]]</f>
        <v>0</v>
      </c>
      <c r="CP161" s="1">
        <v>0</v>
      </c>
      <c r="CQ161" s="1">
        <v>0</v>
      </c>
      <c r="CR161" s="1">
        <v>0</v>
      </c>
      <c r="CS161" s="1">
        <v>0</v>
      </c>
      <c r="CT161" s="1">
        <v>0</v>
      </c>
      <c r="CU161" s="1">
        <v>0</v>
      </c>
      <c r="CV161" s="1">
        <f>table1[[#This Row],[OB2 PP W.]]+table1[[#This Row],[OB2 PP Rec.W.]]</f>
        <v>0</v>
      </c>
      <c r="CW161" s="1">
        <v>0</v>
      </c>
      <c r="CX161" s="1">
        <v>0</v>
      </c>
      <c r="CY161" s="1">
        <f>table1[[#This Row],[OB2 PS W.]]+table1[[#This Row],[OB2 PS Rec.W.]]</f>
        <v>0</v>
      </c>
      <c r="CZ161" s="1">
        <v>0</v>
      </c>
      <c r="DA161" s="1">
        <v>0</v>
      </c>
      <c r="DB161" s="1">
        <f>table1[[#This Row],[OB2 PC W.]]+table1[[#This Row],[OB2 PC Rec.W.]]</f>
        <v>0</v>
      </c>
      <c r="DC161" s="1">
        <v>0</v>
      </c>
      <c r="DD161" s="1">
        <v>0</v>
      </c>
      <c r="DE161" s="1">
        <f>table1[[#This Row],[OB2 LDPE W.]]+table1[[#This Row],[OB2 LDPE Rec.W.]]</f>
        <v>0</v>
      </c>
      <c r="DF161" s="1">
        <v>0</v>
      </c>
      <c r="DG161" s="1">
        <v>0</v>
      </c>
      <c r="DH161" s="1">
        <f>table1[[#This Row],[OB2 PVC W.]]+table1[[#This Row],[OB2 PVC Rec.W.]]</f>
        <v>0</v>
      </c>
      <c r="DI161" s="1">
        <v>0</v>
      </c>
      <c r="DJ161" s="1">
        <v>0</v>
      </c>
      <c r="DK161" s="1">
        <f>table1[[#This Row],[OB2 HDPE W.]]+table1[[#This Row],[OB2 HDPE Rec.W.]]</f>
        <v>0</v>
      </c>
      <c r="DL161" s="1">
        <v>0</v>
      </c>
      <c r="DM161" s="1">
        <v>0</v>
      </c>
      <c r="DN161" s="1">
        <f>table1[[#This Row],[OB2 EPS W.]]+table1[[#This Row],[OB2 EPS Rec.W.]]</f>
        <v>0</v>
      </c>
      <c r="DO161" s="1">
        <v>0</v>
      </c>
      <c r="DP161" s="1">
        <v>0</v>
      </c>
      <c r="DQ161" s="1">
        <v>0</v>
      </c>
    </row>
    <row r="162" spans="1:121" x14ac:dyDescent="0.25">
      <c r="A162" s="1" t="s">
        <v>142</v>
      </c>
      <c r="B162" s="1" t="s">
        <v>395</v>
      </c>
      <c r="C162" t="s">
        <v>700</v>
      </c>
      <c r="D162" t="s">
        <v>455</v>
      </c>
      <c r="E162" t="s">
        <v>455</v>
      </c>
      <c r="F162" s="1" t="s">
        <v>279</v>
      </c>
      <c r="G162">
        <v>1</v>
      </c>
      <c r="H162" s="1">
        <f>table1[[#This Row],[Retail Paper/Board W]]+table1[[#This Row],[Retail Rec.Pap/Board]]</f>
        <v>0</v>
      </c>
      <c r="I162" s="1">
        <v>0</v>
      </c>
      <c r="J162" s="1">
        <v>0</v>
      </c>
      <c r="K162" s="1">
        <f>table1[[#This Row],[Ret.Corrugated W.]]+table1[[#This Row],[Retail Rec.Cor.Board]]</f>
        <v>0</v>
      </c>
      <c r="L162" s="1">
        <v>0</v>
      </c>
      <c r="M162" s="1">
        <v>0</v>
      </c>
      <c r="N162" s="1">
        <f>table1[[#This Row],[Retail Polyst.W.]]+table1[[#This Row],[Retail Rec.Polyst.W.]]</f>
        <v>0</v>
      </c>
      <c r="O162" s="1">
        <v>0</v>
      </c>
      <c r="P162" s="1">
        <v>0</v>
      </c>
      <c r="Q162" s="1">
        <f>table1[[#This Row],[Retail PET W.]]+table1[[#This Row],[RetPetRecWeight]]</f>
        <v>0</v>
      </c>
      <c r="R162" s="1">
        <v>0</v>
      </c>
      <c r="S162" s="1">
        <v>0</v>
      </c>
      <c r="T162" s="1">
        <f>table1[[#This Row],[Retail Oth.Plast.W.]]+table1[[#This Row],[Retail Rec.Plast.W.]]</f>
        <v>0</v>
      </c>
      <c r="U162" s="1">
        <v>0</v>
      </c>
      <c r="V162" s="1">
        <v>0</v>
      </c>
      <c r="W162" s="1">
        <v>0</v>
      </c>
      <c r="X162" s="1">
        <v>0</v>
      </c>
      <c r="Y162" s="1">
        <f>table1[[#This Row],[Retail PP W.]]+table1[[#This Row],[Retail PP Rec.W.]]</f>
        <v>0</v>
      </c>
      <c r="Z162" s="1">
        <v>0</v>
      </c>
      <c r="AA162" s="1">
        <v>0</v>
      </c>
      <c r="AB162" s="1">
        <f>table1[[#This Row],[Retail PS W.]]+table1[[#This Row],[Retail PS Rec.W.]]</f>
        <v>0</v>
      </c>
      <c r="AC162" s="1">
        <v>0</v>
      </c>
      <c r="AD162" s="1">
        <v>0</v>
      </c>
      <c r="AE162" s="1">
        <f>table1[[#This Row],[Retail PC W.]]+table1[[#This Row],[Retail PC Rec.W.]]</f>
        <v>0</v>
      </c>
      <c r="AF162" s="1">
        <v>0</v>
      </c>
      <c r="AG162" s="1">
        <v>0</v>
      </c>
      <c r="AH162" s="1">
        <f>table1[[#This Row],[Retail LDPE W.]]+table1[[#This Row],[Retail LDPE Rec.W.]]</f>
        <v>0</v>
      </c>
      <c r="AI162" s="1">
        <v>0</v>
      </c>
      <c r="AJ162" s="1">
        <v>0</v>
      </c>
      <c r="AK162" s="1">
        <f>table1[[#This Row],[Retail PVC W.]]+table1[[#This Row],[Retail PVC Rec.W.]]</f>
        <v>0</v>
      </c>
      <c r="AL162" s="1">
        <v>0</v>
      </c>
      <c r="AM162" s="1">
        <v>0</v>
      </c>
      <c r="AN162" s="1">
        <f>table1[[#This Row],[Retail HDPE W.]]+table1[[#This Row],[Retail HDPE Rec.W.]]</f>
        <v>0</v>
      </c>
      <c r="AO162" s="1">
        <v>0</v>
      </c>
      <c r="AP162" s="1">
        <v>0</v>
      </c>
      <c r="AQ162" s="1">
        <v>0</v>
      </c>
      <c r="AR162">
        <v>60</v>
      </c>
      <c r="AS162" s="1">
        <f>table1[[#This Row],[OB1 Paper/Board W]]+table1[[#This Row],[OB1 Rec.Pap/Board]]</f>
        <v>0</v>
      </c>
      <c r="AT162" s="1">
        <v>0</v>
      </c>
      <c r="AU162" s="1">
        <v>0</v>
      </c>
      <c r="AV162" s="1">
        <f>table1[[#This Row],[OB1 Corrugated W.]]+table1[[#This Row],[OB1 Rec.Cor.Board]]</f>
        <v>0</v>
      </c>
      <c r="AW162" s="1">
        <v>0</v>
      </c>
      <c r="AX162" s="1">
        <v>0</v>
      </c>
      <c r="AY162" s="1">
        <f>table1[[#This Row],[OB1 Polyst.W.]]+table1[[#This Row],[OB1 Rec.Polyst.W.]]</f>
        <v>0</v>
      </c>
      <c r="AZ162" s="1">
        <v>0</v>
      </c>
      <c r="BA162" s="1">
        <v>0</v>
      </c>
      <c r="BB162" s="1">
        <f>table1[[#This Row],[OB1 PET W.]]+table1[[#This Row],[OB1PetRecWeight]]</f>
        <v>0</v>
      </c>
      <c r="BC162" s="1">
        <v>0</v>
      </c>
      <c r="BD162" s="1">
        <v>0</v>
      </c>
      <c r="BE162" s="1">
        <f>table1[[#This Row],[OB1 Oth.Plast.W.]]+table1[[#This Row],[OB1 O.Plas.Rec.W.]]</f>
        <v>0</v>
      </c>
      <c r="BF162" s="1">
        <v>0</v>
      </c>
      <c r="BG162" s="1">
        <v>0</v>
      </c>
      <c r="BH162" s="1">
        <v>0</v>
      </c>
      <c r="BI162" s="1">
        <f>table1[[#This Row],[OB1 PP W.]]+table1[[#This Row],[OB1 PP Rec.W.]]</f>
        <v>0</v>
      </c>
      <c r="BJ162" s="1">
        <v>0</v>
      </c>
      <c r="BK162" s="1">
        <v>0</v>
      </c>
      <c r="BL162" s="1">
        <f>table1[[#This Row],[OB1 PS W.]]+table1[[#This Row],[OB1 PS Rec.W.]]</f>
        <v>0</v>
      </c>
      <c r="BM162" s="1">
        <v>0</v>
      </c>
      <c r="BN162" s="1">
        <v>0</v>
      </c>
      <c r="BO162" s="1">
        <f>table1[[#This Row],[OB1 PC W.]]+table1[[#This Row],[OB1 PC Rec.W.]]</f>
        <v>0</v>
      </c>
      <c r="BP162" s="1">
        <v>0</v>
      </c>
      <c r="BQ162" s="1">
        <v>0</v>
      </c>
      <c r="BR162" s="1">
        <f>table1[[#This Row],[OB1 LDPE W.]]+table1[[#This Row],[OB1 LDPE Rec.W.]]</f>
        <v>0</v>
      </c>
      <c r="BS162" s="1">
        <v>0</v>
      </c>
      <c r="BT162" s="1">
        <v>0</v>
      </c>
      <c r="BU162" s="1">
        <f>table1[[#This Row],[OB1 PVC W.]]+table1[[#This Row],[OB1 PVC Rec.W.]]</f>
        <v>0</v>
      </c>
      <c r="BV162" s="1">
        <v>0</v>
      </c>
      <c r="BW162" s="1">
        <v>0</v>
      </c>
      <c r="BX162" s="1">
        <f>table1[[#This Row],[OB1 HDPE W.]]+table1[[#This Row],[OB1 HDPE Rec.W.]]</f>
        <v>0</v>
      </c>
      <c r="BY162" s="1">
        <v>0</v>
      </c>
      <c r="BZ162" s="1">
        <v>0</v>
      </c>
      <c r="CA162" s="1">
        <f>table1[[#This Row],[OB1 EPS W.]]+table1[[#This Row],[OB1 EPS Rec.W.]]</f>
        <v>0</v>
      </c>
      <c r="CB162" s="1">
        <v>0</v>
      </c>
      <c r="CC162" s="1">
        <v>0</v>
      </c>
      <c r="CD162" s="1">
        <v>0</v>
      </c>
      <c r="CE162">
        <v>0</v>
      </c>
      <c r="CF162" s="1">
        <f>table1[[#This Row],[OB2 Paper/Board W]]+table1[[#This Row],[OB2 Rec.Pap/Board]]</f>
        <v>0</v>
      </c>
      <c r="CG162" s="1">
        <v>0</v>
      </c>
      <c r="CH162" s="1">
        <v>0</v>
      </c>
      <c r="CI162" s="1">
        <f>table1[[#This Row],[OB2 Corrugated W.]]+table1[[#This Row],[OB2 Rec.Cor.Board]]</f>
        <v>0</v>
      </c>
      <c r="CJ162" s="1">
        <v>0</v>
      </c>
      <c r="CK162" s="1">
        <v>0</v>
      </c>
      <c r="CL162" s="1">
        <f>table1[[#This Row],[OB2 Polyst.W.]]+table1[[#This Row],[OB2 Rec.Polyst.W.]]</f>
        <v>0</v>
      </c>
      <c r="CM162" s="1">
        <v>0</v>
      </c>
      <c r="CN162" s="1">
        <v>0</v>
      </c>
      <c r="CO162" s="1">
        <f>table1[[#This Row],[OB2 PET W.]]+table1[[#This Row],[OB2PetRecWeight]]</f>
        <v>0</v>
      </c>
      <c r="CP162" s="1">
        <v>0</v>
      </c>
      <c r="CQ162" s="1">
        <v>0</v>
      </c>
      <c r="CR162" s="1">
        <v>0</v>
      </c>
      <c r="CS162" s="1">
        <v>0</v>
      </c>
      <c r="CT162" s="1">
        <v>0</v>
      </c>
      <c r="CU162" s="1">
        <v>0</v>
      </c>
      <c r="CV162" s="1">
        <f>table1[[#This Row],[OB2 PP W.]]+table1[[#This Row],[OB2 PP Rec.W.]]</f>
        <v>0</v>
      </c>
      <c r="CW162" s="1">
        <v>0</v>
      </c>
      <c r="CX162" s="1">
        <v>0</v>
      </c>
      <c r="CY162" s="1">
        <f>table1[[#This Row],[OB2 PS W.]]+table1[[#This Row],[OB2 PS Rec.W.]]</f>
        <v>0</v>
      </c>
      <c r="CZ162" s="1">
        <v>0</v>
      </c>
      <c r="DA162" s="1">
        <v>0</v>
      </c>
      <c r="DB162" s="1">
        <f>table1[[#This Row],[OB2 PC W.]]+table1[[#This Row],[OB2 PC Rec.W.]]</f>
        <v>0</v>
      </c>
      <c r="DC162" s="1">
        <v>0</v>
      </c>
      <c r="DD162" s="1">
        <v>0</v>
      </c>
      <c r="DE162" s="1">
        <f>table1[[#This Row],[OB2 LDPE W.]]+table1[[#This Row],[OB2 LDPE Rec.W.]]</f>
        <v>0</v>
      </c>
      <c r="DF162" s="1">
        <v>0</v>
      </c>
      <c r="DG162" s="1">
        <v>0</v>
      </c>
      <c r="DH162" s="1">
        <f>table1[[#This Row],[OB2 PVC W.]]+table1[[#This Row],[OB2 PVC Rec.W.]]</f>
        <v>0</v>
      </c>
      <c r="DI162" s="1">
        <v>0</v>
      </c>
      <c r="DJ162" s="1">
        <v>0</v>
      </c>
      <c r="DK162" s="1">
        <f>table1[[#This Row],[OB2 HDPE W.]]+table1[[#This Row],[OB2 HDPE Rec.W.]]</f>
        <v>0</v>
      </c>
      <c r="DL162" s="1">
        <v>0</v>
      </c>
      <c r="DM162" s="1">
        <v>0</v>
      </c>
      <c r="DN162" s="1">
        <f>table1[[#This Row],[OB2 EPS W.]]+table1[[#This Row],[OB2 EPS Rec.W.]]</f>
        <v>0</v>
      </c>
      <c r="DO162" s="1">
        <v>0</v>
      </c>
      <c r="DP162" s="1">
        <v>0</v>
      </c>
      <c r="DQ162" s="1">
        <v>0</v>
      </c>
    </row>
    <row r="163" spans="1:121" x14ac:dyDescent="0.25">
      <c r="A163" s="1" t="s">
        <v>143</v>
      </c>
      <c r="B163" s="1" t="s">
        <v>397</v>
      </c>
      <c r="C163" t="s">
        <v>701</v>
      </c>
      <c r="D163" t="s">
        <v>455</v>
      </c>
      <c r="E163" t="s">
        <v>455</v>
      </c>
      <c r="F163" s="1" t="s">
        <v>279</v>
      </c>
      <c r="G163">
        <v>1</v>
      </c>
      <c r="H163" s="1">
        <f>table1[[#This Row],[Retail Paper/Board W]]+table1[[#This Row],[Retail Rec.Pap/Board]]</f>
        <v>0</v>
      </c>
      <c r="I163" s="1">
        <v>0</v>
      </c>
      <c r="J163" s="1">
        <v>0</v>
      </c>
      <c r="K163" s="1">
        <f>table1[[#This Row],[Ret.Corrugated W.]]+table1[[#This Row],[Retail Rec.Cor.Board]]</f>
        <v>0</v>
      </c>
      <c r="L163" s="1">
        <v>0</v>
      </c>
      <c r="M163" s="1">
        <v>0</v>
      </c>
      <c r="N163" s="1">
        <f>table1[[#This Row],[Retail Polyst.W.]]+table1[[#This Row],[Retail Rec.Polyst.W.]]</f>
        <v>0</v>
      </c>
      <c r="O163" s="1">
        <v>0</v>
      </c>
      <c r="P163" s="1">
        <v>0</v>
      </c>
      <c r="Q163" s="1">
        <f>table1[[#This Row],[Retail PET W.]]+table1[[#This Row],[RetPetRecWeight]]</f>
        <v>0</v>
      </c>
      <c r="R163" s="1">
        <v>0</v>
      </c>
      <c r="S163" s="1">
        <v>0</v>
      </c>
      <c r="T163" s="1">
        <f>table1[[#This Row],[Retail Oth.Plast.W.]]+table1[[#This Row],[Retail Rec.Plast.W.]]</f>
        <v>0</v>
      </c>
      <c r="U163" s="1">
        <v>0</v>
      </c>
      <c r="V163" s="1">
        <v>0</v>
      </c>
      <c r="W163" s="1">
        <v>0</v>
      </c>
      <c r="X163" s="1">
        <v>0</v>
      </c>
      <c r="Y163" s="1">
        <f>table1[[#This Row],[Retail PP W.]]+table1[[#This Row],[Retail PP Rec.W.]]</f>
        <v>0</v>
      </c>
      <c r="Z163" s="1">
        <v>0</v>
      </c>
      <c r="AA163" s="1">
        <v>0</v>
      </c>
      <c r="AB163" s="1">
        <f>table1[[#This Row],[Retail PS W.]]+table1[[#This Row],[Retail PS Rec.W.]]</f>
        <v>0</v>
      </c>
      <c r="AC163" s="1">
        <v>0</v>
      </c>
      <c r="AD163" s="1">
        <v>0</v>
      </c>
      <c r="AE163" s="1">
        <f>table1[[#This Row],[Retail PC W.]]+table1[[#This Row],[Retail PC Rec.W.]]</f>
        <v>0</v>
      </c>
      <c r="AF163" s="1">
        <v>0</v>
      </c>
      <c r="AG163" s="1">
        <v>0</v>
      </c>
      <c r="AH163" s="1">
        <f>table1[[#This Row],[Retail LDPE W.]]+table1[[#This Row],[Retail LDPE Rec.W.]]</f>
        <v>0</v>
      </c>
      <c r="AI163" s="1">
        <v>0</v>
      </c>
      <c r="AJ163" s="1">
        <v>0</v>
      </c>
      <c r="AK163" s="1">
        <f>table1[[#This Row],[Retail PVC W.]]+table1[[#This Row],[Retail PVC Rec.W.]]</f>
        <v>0</v>
      </c>
      <c r="AL163" s="1">
        <v>0</v>
      </c>
      <c r="AM163" s="1">
        <v>0</v>
      </c>
      <c r="AN163" s="1">
        <f>table1[[#This Row],[Retail HDPE W.]]+table1[[#This Row],[Retail HDPE Rec.W.]]</f>
        <v>0</v>
      </c>
      <c r="AO163" s="1">
        <v>0</v>
      </c>
      <c r="AP163" s="1">
        <v>0</v>
      </c>
      <c r="AQ163" s="1">
        <v>0</v>
      </c>
      <c r="AR163">
        <v>40</v>
      </c>
      <c r="AS163" s="1">
        <f>table1[[#This Row],[OB1 Paper/Board W]]+table1[[#This Row],[OB1 Rec.Pap/Board]]</f>
        <v>0</v>
      </c>
      <c r="AT163" s="1">
        <v>0</v>
      </c>
      <c r="AU163" s="1">
        <v>0</v>
      </c>
      <c r="AV163" s="1">
        <f>table1[[#This Row],[OB1 Corrugated W.]]+table1[[#This Row],[OB1 Rec.Cor.Board]]</f>
        <v>0</v>
      </c>
      <c r="AW163" s="1">
        <v>0</v>
      </c>
      <c r="AX163" s="1">
        <v>0</v>
      </c>
      <c r="AY163" s="1">
        <f>table1[[#This Row],[OB1 Polyst.W.]]+table1[[#This Row],[OB1 Rec.Polyst.W.]]</f>
        <v>0</v>
      </c>
      <c r="AZ163" s="1">
        <v>0</v>
      </c>
      <c r="BA163" s="1">
        <v>0</v>
      </c>
      <c r="BB163" s="1">
        <f>table1[[#This Row],[OB1 PET W.]]+table1[[#This Row],[OB1PetRecWeight]]</f>
        <v>0</v>
      </c>
      <c r="BC163" s="1">
        <v>0</v>
      </c>
      <c r="BD163" s="1">
        <v>0</v>
      </c>
      <c r="BE163" s="1">
        <f>table1[[#This Row],[OB1 Oth.Plast.W.]]+table1[[#This Row],[OB1 O.Plas.Rec.W.]]</f>
        <v>0</v>
      </c>
      <c r="BF163" s="1">
        <v>0</v>
      </c>
      <c r="BG163" s="1">
        <v>0</v>
      </c>
      <c r="BH163" s="1">
        <v>0</v>
      </c>
      <c r="BI163" s="1">
        <f>table1[[#This Row],[OB1 PP W.]]+table1[[#This Row],[OB1 PP Rec.W.]]</f>
        <v>0</v>
      </c>
      <c r="BJ163" s="1">
        <v>0</v>
      </c>
      <c r="BK163" s="1">
        <v>0</v>
      </c>
      <c r="BL163" s="1">
        <f>table1[[#This Row],[OB1 PS W.]]+table1[[#This Row],[OB1 PS Rec.W.]]</f>
        <v>0</v>
      </c>
      <c r="BM163" s="1">
        <v>0</v>
      </c>
      <c r="BN163" s="1">
        <v>0</v>
      </c>
      <c r="BO163" s="1">
        <f>table1[[#This Row],[OB1 PC W.]]+table1[[#This Row],[OB1 PC Rec.W.]]</f>
        <v>0</v>
      </c>
      <c r="BP163" s="1">
        <v>0</v>
      </c>
      <c r="BQ163" s="1">
        <v>0</v>
      </c>
      <c r="BR163" s="1">
        <f>table1[[#This Row],[OB1 LDPE W.]]+table1[[#This Row],[OB1 LDPE Rec.W.]]</f>
        <v>0</v>
      </c>
      <c r="BS163" s="1">
        <v>0</v>
      </c>
      <c r="BT163" s="1">
        <v>0</v>
      </c>
      <c r="BU163" s="1">
        <f>table1[[#This Row],[OB1 PVC W.]]+table1[[#This Row],[OB1 PVC Rec.W.]]</f>
        <v>0</v>
      </c>
      <c r="BV163" s="1">
        <v>0</v>
      </c>
      <c r="BW163" s="1">
        <v>0</v>
      </c>
      <c r="BX163" s="1">
        <f>table1[[#This Row],[OB1 HDPE W.]]+table1[[#This Row],[OB1 HDPE Rec.W.]]</f>
        <v>0</v>
      </c>
      <c r="BY163" s="1">
        <v>0</v>
      </c>
      <c r="BZ163" s="1">
        <v>0</v>
      </c>
      <c r="CA163" s="1">
        <f>table1[[#This Row],[OB1 EPS W.]]+table1[[#This Row],[OB1 EPS Rec.W.]]</f>
        <v>0</v>
      </c>
      <c r="CB163" s="1">
        <v>0</v>
      </c>
      <c r="CC163" s="1">
        <v>0</v>
      </c>
      <c r="CD163" s="1">
        <v>0</v>
      </c>
      <c r="CE163">
        <v>0</v>
      </c>
      <c r="CF163" s="1">
        <f>table1[[#This Row],[OB2 Paper/Board W]]+table1[[#This Row],[OB2 Rec.Pap/Board]]</f>
        <v>0</v>
      </c>
      <c r="CG163" s="1">
        <v>0</v>
      </c>
      <c r="CH163" s="1">
        <v>0</v>
      </c>
      <c r="CI163" s="1">
        <f>table1[[#This Row],[OB2 Corrugated W.]]+table1[[#This Row],[OB2 Rec.Cor.Board]]</f>
        <v>0</v>
      </c>
      <c r="CJ163" s="1">
        <v>0</v>
      </c>
      <c r="CK163" s="1">
        <v>0</v>
      </c>
      <c r="CL163" s="1">
        <f>table1[[#This Row],[OB2 Polyst.W.]]+table1[[#This Row],[OB2 Rec.Polyst.W.]]</f>
        <v>0</v>
      </c>
      <c r="CM163" s="1">
        <v>0</v>
      </c>
      <c r="CN163" s="1">
        <v>0</v>
      </c>
      <c r="CO163" s="1">
        <f>table1[[#This Row],[OB2 PET W.]]+table1[[#This Row],[OB2PetRecWeight]]</f>
        <v>0</v>
      </c>
      <c r="CP163" s="1">
        <v>0</v>
      </c>
      <c r="CQ163" s="1">
        <v>0</v>
      </c>
      <c r="CR163" s="1">
        <v>0</v>
      </c>
      <c r="CS163" s="1">
        <v>0</v>
      </c>
      <c r="CT163" s="1">
        <v>0</v>
      </c>
      <c r="CU163" s="1">
        <v>0</v>
      </c>
      <c r="CV163" s="1">
        <f>table1[[#This Row],[OB2 PP W.]]+table1[[#This Row],[OB2 PP Rec.W.]]</f>
        <v>0</v>
      </c>
      <c r="CW163" s="1">
        <v>0</v>
      </c>
      <c r="CX163" s="1">
        <v>0</v>
      </c>
      <c r="CY163" s="1">
        <f>table1[[#This Row],[OB2 PS W.]]+table1[[#This Row],[OB2 PS Rec.W.]]</f>
        <v>0</v>
      </c>
      <c r="CZ163" s="1">
        <v>0</v>
      </c>
      <c r="DA163" s="1">
        <v>0</v>
      </c>
      <c r="DB163" s="1">
        <f>table1[[#This Row],[OB2 PC W.]]+table1[[#This Row],[OB2 PC Rec.W.]]</f>
        <v>0</v>
      </c>
      <c r="DC163" s="1">
        <v>0</v>
      </c>
      <c r="DD163" s="1">
        <v>0</v>
      </c>
      <c r="DE163" s="1">
        <f>table1[[#This Row],[OB2 LDPE W.]]+table1[[#This Row],[OB2 LDPE Rec.W.]]</f>
        <v>0</v>
      </c>
      <c r="DF163" s="1">
        <v>0</v>
      </c>
      <c r="DG163" s="1">
        <v>0</v>
      </c>
      <c r="DH163" s="1">
        <f>table1[[#This Row],[OB2 PVC W.]]+table1[[#This Row],[OB2 PVC Rec.W.]]</f>
        <v>0</v>
      </c>
      <c r="DI163" s="1">
        <v>0</v>
      </c>
      <c r="DJ163" s="1">
        <v>0</v>
      </c>
      <c r="DK163" s="1">
        <f>table1[[#This Row],[OB2 HDPE W.]]+table1[[#This Row],[OB2 HDPE Rec.W.]]</f>
        <v>0</v>
      </c>
      <c r="DL163" s="1">
        <v>0</v>
      </c>
      <c r="DM163" s="1">
        <v>0</v>
      </c>
      <c r="DN163" s="1">
        <f>table1[[#This Row],[OB2 EPS W.]]+table1[[#This Row],[OB2 EPS Rec.W.]]</f>
        <v>0</v>
      </c>
      <c r="DO163" s="1">
        <v>0</v>
      </c>
      <c r="DP163" s="1">
        <v>0</v>
      </c>
      <c r="DQ163" s="1">
        <v>0</v>
      </c>
    </row>
    <row r="164" spans="1:121" x14ac:dyDescent="0.25">
      <c r="A164" s="1" t="s">
        <v>144</v>
      </c>
      <c r="B164" s="1" t="s">
        <v>387</v>
      </c>
      <c r="C164" t="s">
        <v>702</v>
      </c>
      <c r="D164" t="s">
        <v>455</v>
      </c>
      <c r="E164" t="s">
        <v>455</v>
      </c>
      <c r="F164" s="1" t="s">
        <v>279</v>
      </c>
      <c r="G164">
        <v>1</v>
      </c>
      <c r="H164" s="1">
        <f>table1[[#This Row],[Retail Paper/Board W]]+table1[[#This Row],[Retail Rec.Pap/Board]]</f>
        <v>0</v>
      </c>
      <c r="I164" s="1">
        <v>0</v>
      </c>
      <c r="J164" s="1">
        <v>0</v>
      </c>
      <c r="K164" s="1">
        <f>table1[[#This Row],[Ret.Corrugated W.]]+table1[[#This Row],[Retail Rec.Cor.Board]]</f>
        <v>0</v>
      </c>
      <c r="L164" s="1">
        <v>0</v>
      </c>
      <c r="M164" s="1">
        <v>0</v>
      </c>
      <c r="N164" s="1">
        <f>table1[[#This Row],[Retail Polyst.W.]]+table1[[#This Row],[Retail Rec.Polyst.W.]]</f>
        <v>0</v>
      </c>
      <c r="O164" s="1">
        <v>0</v>
      </c>
      <c r="P164" s="1">
        <v>0</v>
      </c>
      <c r="Q164" s="1">
        <f>table1[[#This Row],[Retail PET W.]]+table1[[#This Row],[RetPetRecWeight]]</f>
        <v>0</v>
      </c>
      <c r="R164" s="1">
        <v>0</v>
      </c>
      <c r="S164" s="1">
        <v>0</v>
      </c>
      <c r="T164" s="1">
        <f>table1[[#This Row],[Retail Oth.Plast.W.]]+table1[[#This Row],[Retail Rec.Plast.W.]]</f>
        <v>0</v>
      </c>
      <c r="U164" s="1">
        <v>0</v>
      </c>
      <c r="V164" s="1">
        <v>0</v>
      </c>
      <c r="W164" s="1">
        <v>0</v>
      </c>
      <c r="X164" s="1">
        <v>0</v>
      </c>
      <c r="Y164" s="1">
        <f>table1[[#This Row],[Retail PP W.]]+table1[[#This Row],[Retail PP Rec.W.]]</f>
        <v>0</v>
      </c>
      <c r="Z164" s="1">
        <v>0</v>
      </c>
      <c r="AA164" s="1">
        <v>0</v>
      </c>
      <c r="AB164" s="1">
        <f>table1[[#This Row],[Retail PS W.]]+table1[[#This Row],[Retail PS Rec.W.]]</f>
        <v>0</v>
      </c>
      <c r="AC164" s="1">
        <v>0</v>
      </c>
      <c r="AD164" s="1">
        <v>0</v>
      </c>
      <c r="AE164" s="1">
        <f>table1[[#This Row],[Retail PC W.]]+table1[[#This Row],[Retail PC Rec.W.]]</f>
        <v>0</v>
      </c>
      <c r="AF164" s="1">
        <v>0</v>
      </c>
      <c r="AG164" s="1">
        <v>0</v>
      </c>
      <c r="AH164" s="1">
        <f>table1[[#This Row],[Retail LDPE W.]]+table1[[#This Row],[Retail LDPE Rec.W.]]</f>
        <v>0</v>
      </c>
      <c r="AI164" s="1">
        <v>0</v>
      </c>
      <c r="AJ164" s="1">
        <v>0</v>
      </c>
      <c r="AK164" s="1">
        <f>table1[[#This Row],[Retail PVC W.]]+table1[[#This Row],[Retail PVC Rec.W.]]</f>
        <v>0</v>
      </c>
      <c r="AL164" s="1">
        <v>0</v>
      </c>
      <c r="AM164" s="1">
        <v>0</v>
      </c>
      <c r="AN164" s="1">
        <f>table1[[#This Row],[Retail HDPE W.]]+table1[[#This Row],[Retail HDPE Rec.W.]]</f>
        <v>0</v>
      </c>
      <c r="AO164" s="1">
        <v>0</v>
      </c>
      <c r="AP164" s="1">
        <v>0</v>
      </c>
      <c r="AQ164" s="1">
        <v>0</v>
      </c>
      <c r="AR164">
        <v>34</v>
      </c>
      <c r="AS164" s="1">
        <f>table1[[#This Row],[OB1 Paper/Board W]]+table1[[#This Row],[OB1 Rec.Pap/Board]]</f>
        <v>0</v>
      </c>
      <c r="AT164" s="1">
        <v>0</v>
      </c>
      <c r="AU164" s="1">
        <v>0</v>
      </c>
      <c r="AV164" s="1">
        <f>table1[[#This Row],[OB1 Corrugated W.]]+table1[[#This Row],[OB1 Rec.Cor.Board]]</f>
        <v>0</v>
      </c>
      <c r="AW164" s="1">
        <v>0</v>
      </c>
      <c r="AX164" s="1">
        <v>0</v>
      </c>
      <c r="AY164" s="1">
        <f>table1[[#This Row],[OB1 Polyst.W.]]+table1[[#This Row],[OB1 Rec.Polyst.W.]]</f>
        <v>0</v>
      </c>
      <c r="AZ164" s="1">
        <v>0</v>
      </c>
      <c r="BA164" s="1">
        <v>0</v>
      </c>
      <c r="BB164" s="1">
        <f>table1[[#This Row],[OB1 PET W.]]+table1[[#This Row],[OB1PetRecWeight]]</f>
        <v>0</v>
      </c>
      <c r="BC164" s="1">
        <v>0</v>
      </c>
      <c r="BD164" s="1">
        <v>0</v>
      </c>
      <c r="BE164" s="1">
        <f>table1[[#This Row],[OB1 Oth.Plast.W.]]+table1[[#This Row],[OB1 O.Plas.Rec.W.]]</f>
        <v>0</v>
      </c>
      <c r="BF164" s="1">
        <v>0</v>
      </c>
      <c r="BG164" s="1">
        <v>0</v>
      </c>
      <c r="BH164" s="1">
        <v>0</v>
      </c>
      <c r="BI164" s="1">
        <f>table1[[#This Row],[OB1 PP W.]]+table1[[#This Row],[OB1 PP Rec.W.]]</f>
        <v>0</v>
      </c>
      <c r="BJ164" s="1">
        <v>0</v>
      </c>
      <c r="BK164" s="1">
        <v>0</v>
      </c>
      <c r="BL164" s="1">
        <f>table1[[#This Row],[OB1 PS W.]]+table1[[#This Row],[OB1 PS Rec.W.]]</f>
        <v>0</v>
      </c>
      <c r="BM164" s="1">
        <v>0</v>
      </c>
      <c r="BN164" s="1">
        <v>0</v>
      </c>
      <c r="BO164" s="1">
        <f>table1[[#This Row],[OB1 PC W.]]+table1[[#This Row],[OB1 PC Rec.W.]]</f>
        <v>0</v>
      </c>
      <c r="BP164" s="1">
        <v>0</v>
      </c>
      <c r="BQ164" s="1">
        <v>0</v>
      </c>
      <c r="BR164" s="1">
        <f>table1[[#This Row],[OB1 LDPE W.]]+table1[[#This Row],[OB1 LDPE Rec.W.]]</f>
        <v>0</v>
      </c>
      <c r="BS164" s="1">
        <v>0</v>
      </c>
      <c r="BT164" s="1">
        <v>0</v>
      </c>
      <c r="BU164" s="1">
        <f>table1[[#This Row],[OB1 PVC W.]]+table1[[#This Row],[OB1 PVC Rec.W.]]</f>
        <v>0</v>
      </c>
      <c r="BV164" s="1">
        <v>0</v>
      </c>
      <c r="BW164" s="1">
        <v>0</v>
      </c>
      <c r="BX164" s="1">
        <f>table1[[#This Row],[OB1 HDPE W.]]+table1[[#This Row],[OB1 HDPE Rec.W.]]</f>
        <v>0</v>
      </c>
      <c r="BY164" s="1">
        <v>0</v>
      </c>
      <c r="BZ164" s="1">
        <v>0</v>
      </c>
      <c r="CA164" s="1">
        <f>table1[[#This Row],[OB1 EPS W.]]+table1[[#This Row],[OB1 EPS Rec.W.]]</f>
        <v>0</v>
      </c>
      <c r="CB164" s="1">
        <v>0</v>
      </c>
      <c r="CC164" s="1">
        <v>0</v>
      </c>
      <c r="CD164" s="1">
        <v>0</v>
      </c>
      <c r="CE164">
        <v>0</v>
      </c>
      <c r="CF164" s="1">
        <f>table1[[#This Row],[OB2 Paper/Board W]]+table1[[#This Row],[OB2 Rec.Pap/Board]]</f>
        <v>0</v>
      </c>
      <c r="CG164" s="1">
        <v>0</v>
      </c>
      <c r="CH164" s="1">
        <v>0</v>
      </c>
      <c r="CI164" s="1">
        <f>table1[[#This Row],[OB2 Corrugated W.]]+table1[[#This Row],[OB2 Rec.Cor.Board]]</f>
        <v>0</v>
      </c>
      <c r="CJ164" s="1">
        <v>0</v>
      </c>
      <c r="CK164" s="1">
        <v>0</v>
      </c>
      <c r="CL164" s="1">
        <f>table1[[#This Row],[OB2 Polyst.W.]]+table1[[#This Row],[OB2 Rec.Polyst.W.]]</f>
        <v>0</v>
      </c>
      <c r="CM164" s="1">
        <v>0</v>
      </c>
      <c r="CN164" s="1">
        <v>0</v>
      </c>
      <c r="CO164" s="1">
        <f>table1[[#This Row],[OB2 PET W.]]+table1[[#This Row],[OB2PetRecWeight]]</f>
        <v>0</v>
      </c>
      <c r="CP164" s="1">
        <v>0</v>
      </c>
      <c r="CQ164" s="1">
        <v>0</v>
      </c>
      <c r="CR164" s="1">
        <v>0</v>
      </c>
      <c r="CS164" s="1">
        <v>0</v>
      </c>
      <c r="CT164" s="1">
        <v>0</v>
      </c>
      <c r="CU164" s="1">
        <v>0</v>
      </c>
      <c r="CV164" s="1">
        <f>table1[[#This Row],[OB2 PP W.]]+table1[[#This Row],[OB2 PP Rec.W.]]</f>
        <v>0</v>
      </c>
      <c r="CW164" s="1">
        <v>0</v>
      </c>
      <c r="CX164" s="1">
        <v>0</v>
      </c>
      <c r="CY164" s="1">
        <f>table1[[#This Row],[OB2 PS W.]]+table1[[#This Row],[OB2 PS Rec.W.]]</f>
        <v>0</v>
      </c>
      <c r="CZ164" s="1">
        <v>0</v>
      </c>
      <c r="DA164" s="1">
        <v>0</v>
      </c>
      <c r="DB164" s="1">
        <f>table1[[#This Row],[OB2 PC W.]]+table1[[#This Row],[OB2 PC Rec.W.]]</f>
        <v>0</v>
      </c>
      <c r="DC164" s="1">
        <v>0</v>
      </c>
      <c r="DD164" s="1">
        <v>0</v>
      </c>
      <c r="DE164" s="1">
        <f>table1[[#This Row],[OB2 LDPE W.]]+table1[[#This Row],[OB2 LDPE Rec.W.]]</f>
        <v>0</v>
      </c>
      <c r="DF164" s="1">
        <v>0</v>
      </c>
      <c r="DG164" s="1">
        <v>0</v>
      </c>
      <c r="DH164" s="1">
        <f>table1[[#This Row],[OB2 PVC W.]]+table1[[#This Row],[OB2 PVC Rec.W.]]</f>
        <v>0</v>
      </c>
      <c r="DI164" s="1">
        <v>0</v>
      </c>
      <c r="DJ164" s="1">
        <v>0</v>
      </c>
      <c r="DK164" s="1">
        <f>table1[[#This Row],[OB2 HDPE W.]]+table1[[#This Row],[OB2 HDPE Rec.W.]]</f>
        <v>0</v>
      </c>
      <c r="DL164" s="1">
        <v>0</v>
      </c>
      <c r="DM164" s="1">
        <v>0</v>
      </c>
      <c r="DN164" s="1">
        <f>table1[[#This Row],[OB2 EPS W.]]+table1[[#This Row],[OB2 EPS Rec.W.]]</f>
        <v>0</v>
      </c>
      <c r="DO164" s="1">
        <v>0</v>
      </c>
      <c r="DP164" s="1">
        <v>0</v>
      </c>
      <c r="DQ164" s="1">
        <v>0</v>
      </c>
    </row>
    <row r="165" spans="1:121" x14ac:dyDescent="0.25">
      <c r="A165" s="1" t="s">
        <v>145</v>
      </c>
      <c r="B165" s="1" t="s">
        <v>389</v>
      </c>
      <c r="C165" t="s">
        <v>703</v>
      </c>
      <c r="D165" t="s">
        <v>455</v>
      </c>
      <c r="E165" t="s">
        <v>455</v>
      </c>
      <c r="F165" s="1" t="s">
        <v>279</v>
      </c>
      <c r="G165">
        <v>1</v>
      </c>
      <c r="H165" s="1">
        <f>table1[[#This Row],[Retail Paper/Board W]]+table1[[#This Row],[Retail Rec.Pap/Board]]</f>
        <v>0</v>
      </c>
      <c r="I165" s="1">
        <v>0</v>
      </c>
      <c r="J165" s="1">
        <v>0</v>
      </c>
      <c r="K165" s="1">
        <f>table1[[#This Row],[Ret.Corrugated W.]]+table1[[#This Row],[Retail Rec.Cor.Board]]</f>
        <v>0</v>
      </c>
      <c r="L165" s="1">
        <v>0</v>
      </c>
      <c r="M165" s="1">
        <v>0</v>
      </c>
      <c r="N165" s="1">
        <f>table1[[#This Row],[Retail Polyst.W.]]+table1[[#This Row],[Retail Rec.Polyst.W.]]</f>
        <v>0</v>
      </c>
      <c r="O165" s="1">
        <v>0</v>
      </c>
      <c r="P165" s="1">
        <v>0</v>
      </c>
      <c r="Q165" s="1">
        <f>table1[[#This Row],[Retail PET W.]]+table1[[#This Row],[RetPetRecWeight]]</f>
        <v>0</v>
      </c>
      <c r="R165" s="1">
        <v>0</v>
      </c>
      <c r="S165" s="1">
        <v>0</v>
      </c>
      <c r="T165" s="1">
        <f>table1[[#This Row],[Retail Oth.Plast.W.]]+table1[[#This Row],[Retail Rec.Plast.W.]]</f>
        <v>0</v>
      </c>
      <c r="U165" s="1">
        <v>0</v>
      </c>
      <c r="V165" s="1">
        <v>0</v>
      </c>
      <c r="W165" s="1">
        <v>0</v>
      </c>
      <c r="X165" s="1">
        <v>0</v>
      </c>
      <c r="Y165" s="1">
        <f>table1[[#This Row],[Retail PP W.]]+table1[[#This Row],[Retail PP Rec.W.]]</f>
        <v>0</v>
      </c>
      <c r="Z165" s="1">
        <v>0</v>
      </c>
      <c r="AA165" s="1">
        <v>0</v>
      </c>
      <c r="AB165" s="1">
        <f>table1[[#This Row],[Retail PS W.]]+table1[[#This Row],[Retail PS Rec.W.]]</f>
        <v>0</v>
      </c>
      <c r="AC165" s="1">
        <v>0</v>
      </c>
      <c r="AD165" s="1">
        <v>0</v>
      </c>
      <c r="AE165" s="1">
        <f>table1[[#This Row],[Retail PC W.]]+table1[[#This Row],[Retail PC Rec.W.]]</f>
        <v>0</v>
      </c>
      <c r="AF165" s="1">
        <v>0</v>
      </c>
      <c r="AG165" s="1">
        <v>0</v>
      </c>
      <c r="AH165" s="1">
        <f>table1[[#This Row],[Retail LDPE W.]]+table1[[#This Row],[Retail LDPE Rec.W.]]</f>
        <v>0</v>
      </c>
      <c r="AI165" s="1">
        <v>0</v>
      </c>
      <c r="AJ165" s="1">
        <v>0</v>
      </c>
      <c r="AK165" s="1">
        <f>table1[[#This Row],[Retail PVC W.]]+table1[[#This Row],[Retail PVC Rec.W.]]</f>
        <v>0</v>
      </c>
      <c r="AL165" s="1">
        <v>0</v>
      </c>
      <c r="AM165" s="1">
        <v>0</v>
      </c>
      <c r="AN165" s="1">
        <f>table1[[#This Row],[Retail HDPE W.]]+table1[[#This Row],[Retail HDPE Rec.W.]]</f>
        <v>0</v>
      </c>
      <c r="AO165" s="1">
        <v>0</v>
      </c>
      <c r="AP165" s="1">
        <v>0</v>
      </c>
      <c r="AQ165" s="1">
        <v>0</v>
      </c>
      <c r="AR165">
        <v>34</v>
      </c>
      <c r="AS165" s="1">
        <f>table1[[#This Row],[OB1 Paper/Board W]]+table1[[#This Row],[OB1 Rec.Pap/Board]]</f>
        <v>0</v>
      </c>
      <c r="AT165" s="1">
        <v>0</v>
      </c>
      <c r="AU165" s="1">
        <v>0</v>
      </c>
      <c r="AV165" s="1">
        <f>table1[[#This Row],[OB1 Corrugated W.]]+table1[[#This Row],[OB1 Rec.Cor.Board]]</f>
        <v>0</v>
      </c>
      <c r="AW165" s="1">
        <v>0</v>
      </c>
      <c r="AX165" s="1">
        <v>0</v>
      </c>
      <c r="AY165" s="1">
        <f>table1[[#This Row],[OB1 Polyst.W.]]+table1[[#This Row],[OB1 Rec.Polyst.W.]]</f>
        <v>0</v>
      </c>
      <c r="AZ165" s="1">
        <v>0</v>
      </c>
      <c r="BA165" s="1">
        <v>0</v>
      </c>
      <c r="BB165" s="1">
        <f>table1[[#This Row],[OB1 PET W.]]+table1[[#This Row],[OB1PetRecWeight]]</f>
        <v>0</v>
      </c>
      <c r="BC165" s="1">
        <v>0</v>
      </c>
      <c r="BD165" s="1">
        <v>0</v>
      </c>
      <c r="BE165" s="1">
        <f>table1[[#This Row],[OB1 Oth.Plast.W.]]+table1[[#This Row],[OB1 O.Plas.Rec.W.]]</f>
        <v>0</v>
      </c>
      <c r="BF165" s="1">
        <v>0</v>
      </c>
      <c r="BG165" s="1">
        <v>0</v>
      </c>
      <c r="BH165" s="1">
        <v>0</v>
      </c>
      <c r="BI165" s="1">
        <f>table1[[#This Row],[OB1 PP W.]]+table1[[#This Row],[OB1 PP Rec.W.]]</f>
        <v>0</v>
      </c>
      <c r="BJ165" s="1">
        <v>0</v>
      </c>
      <c r="BK165" s="1">
        <v>0</v>
      </c>
      <c r="BL165" s="1">
        <f>table1[[#This Row],[OB1 PS W.]]+table1[[#This Row],[OB1 PS Rec.W.]]</f>
        <v>0</v>
      </c>
      <c r="BM165" s="1">
        <v>0</v>
      </c>
      <c r="BN165" s="1">
        <v>0</v>
      </c>
      <c r="BO165" s="1">
        <f>table1[[#This Row],[OB1 PC W.]]+table1[[#This Row],[OB1 PC Rec.W.]]</f>
        <v>0</v>
      </c>
      <c r="BP165" s="1">
        <v>0</v>
      </c>
      <c r="BQ165" s="1">
        <v>0</v>
      </c>
      <c r="BR165" s="1">
        <f>table1[[#This Row],[OB1 LDPE W.]]+table1[[#This Row],[OB1 LDPE Rec.W.]]</f>
        <v>0</v>
      </c>
      <c r="BS165" s="1">
        <v>0</v>
      </c>
      <c r="BT165" s="1">
        <v>0</v>
      </c>
      <c r="BU165" s="1">
        <f>table1[[#This Row],[OB1 PVC W.]]+table1[[#This Row],[OB1 PVC Rec.W.]]</f>
        <v>0</v>
      </c>
      <c r="BV165" s="1">
        <v>0</v>
      </c>
      <c r="BW165" s="1">
        <v>0</v>
      </c>
      <c r="BX165" s="1">
        <f>table1[[#This Row],[OB1 HDPE W.]]+table1[[#This Row],[OB1 HDPE Rec.W.]]</f>
        <v>0</v>
      </c>
      <c r="BY165" s="1">
        <v>0</v>
      </c>
      <c r="BZ165" s="1">
        <v>0</v>
      </c>
      <c r="CA165" s="1">
        <f>table1[[#This Row],[OB1 EPS W.]]+table1[[#This Row],[OB1 EPS Rec.W.]]</f>
        <v>0</v>
      </c>
      <c r="CB165" s="1">
        <v>0</v>
      </c>
      <c r="CC165" s="1">
        <v>0</v>
      </c>
      <c r="CD165" s="1">
        <v>0</v>
      </c>
      <c r="CE165">
        <v>0</v>
      </c>
      <c r="CF165" s="1">
        <f>table1[[#This Row],[OB2 Paper/Board W]]+table1[[#This Row],[OB2 Rec.Pap/Board]]</f>
        <v>0</v>
      </c>
      <c r="CG165" s="1">
        <v>0</v>
      </c>
      <c r="CH165" s="1">
        <v>0</v>
      </c>
      <c r="CI165" s="1">
        <f>table1[[#This Row],[OB2 Corrugated W.]]+table1[[#This Row],[OB2 Rec.Cor.Board]]</f>
        <v>0</v>
      </c>
      <c r="CJ165" s="1">
        <v>0</v>
      </c>
      <c r="CK165" s="1">
        <v>0</v>
      </c>
      <c r="CL165" s="1">
        <f>table1[[#This Row],[OB2 Polyst.W.]]+table1[[#This Row],[OB2 Rec.Polyst.W.]]</f>
        <v>0</v>
      </c>
      <c r="CM165" s="1">
        <v>0</v>
      </c>
      <c r="CN165" s="1">
        <v>0</v>
      </c>
      <c r="CO165" s="1">
        <f>table1[[#This Row],[OB2 PET W.]]+table1[[#This Row],[OB2PetRecWeight]]</f>
        <v>0</v>
      </c>
      <c r="CP165" s="1">
        <v>0</v>
      </c>
      <c r="CQ165" s="1">
        <v>0</v>
      </c>
      <c r="CR165" s="1">
        <v>0</v>
      </c>
      <c r="CS165" s="1">
        <v>0</v>
      </c>
      <c r="CT165" s="1">
        <v>0</v>
      </c>
      <c r="CU165" s="1">
        <v>0</v>
      </c>
      <c r="CV165" s="1">
        <f>table1[[#This Row],[OB2 PP W.]]+table1[[#This Row],[OB2 PP Rec.W.]]</f>
        <v>0</v>
      </c>
      <c r="CW165" s="1">
        <v>0</v>
      </c>
      <c r="CX165" s="1">
        <v>0</v>
      </c>
      <c r="CY165" s="1">
        <f>table1[[#This Row],[OB2 PS W.]]+table1[[#This Row],[OB2 PS Rec.W.]]</f>
        <v>0</v>
      </c>
      <c r="CZ165" s="1">
        <v>0</v>
      </c>
      <c r="DA165" s="1">
        <v>0</v>
      </c>
      <c r="DB165" s="1">
        <f>table1[[#This Row],[OB2 PC W.]]+table1[[#This Row],[OB2 PC Rec.W.]]</f>
        <v>0</v>
      </c>
      <c r="DC165" s="1">
        <v>0</v>
      </c>
      <c r="DD165" s="1">
        <v>0</v>
      </c>
      <c r="DE165" s="1">
        <f>table1[[#This Row],[OB2 LDPE W.]]+table1[[#This Row],[OB2 LDPE Rec.W.]]</f>
        <v>0</v>
      </c>
      <c r="DF165" s="1">
        <v>0</v>
      </c>
      <c r="DG165" s="1">
        <v>0</v>
      </c>
      <c r="DH165" s="1">
        <f>table1[[#This Row],[OB2 PVC W.]]+table1[[#This Row],[OB2 PVC Rec.W.]]</f>
        <v>0</v>
      </c>
      <c r="DI165" s="1">
        <v>0</v>
      </c>
      <c r="DJ165" s="1">
        <v>0</v>
      </c>
      <c r="DK165" s="1">
        <f>table1[[#This Row],[OB2 HDPE W.]]+table1[[#This Row],[OB2 HDPE Rec.W.]]</f>
        <v>0</v>
      </c>
      <c r="DL165" s="1">
        <v>0</v>
      </c>
      <c r="DM165" s="1">
        <v>0</v>
      </c>
      <c r="DN165" s="1">
        <f>table1[[#This Row],[OB2 EPS W.]]+table1[[#This Row],[OB2 EPS Rec.W.]]</f>
        <v>0</v>
      </c>
      <c r="DO165" s="1">
        <v>0</v>
      </c>
      <c r="DP165" s="1">
        <v>0</v>
      </c>
      <c r="DQ165" s="1">
        <v>0</v>
      </c>
    </row>
    <row r="166" spans="1:121" x14ac:dyDescent="0.25">
      <c r="A166" s="1" t="s">
        <v>146</v>
      </c>
      <c r="B166" s="1" t="s">
        <v>391</v>
      </c>
      <c r="C166" t="s">
        <v>704</v>
      </c>
      <c r="D166" t="s">
        <v>455</v>
      </c>
      <c r="E166" t="s">
        <v>455</v>
      </c>
      <c r="F166" s="1" t="s">
        <v>279</v>
      </c>
      <c r="G166">
        <v>1</v>
      </c>
      <c r="H166" s="1">
        <f>table1[[#This Row],[Retail Paper/Board W]]+table1[[#This Row],[Retail Rec.Pap/Board]]</f>
        <v>0</v>
      </c>
      <c r="I166" s="1">
        <v>0</v>
      </c>
      <c r="J166" s="1">
        <v>0</v>
      </c>
      <c r="K166" s="1">
        <f>table1[[#This Row],[Ret.Corrugated W.]]+table1[[#This Row],[Retail Rec.Cor.Board]]</f>
        <v>0</v>
      </c>
      <c r="L166" s="1">
        <v>0</v>
      </c>
      <c r="M166" s="1">
        <v>0</v>
      </c>
      <c r="N166" s="1">
        <f>table1[[#This Row],[Retail Polyst.W.]]+table1[[#This Row],[Retail Rec.Polyst.W.]]</f>
        <v>0</v>
      </c>
      <c r="O166" s="1">
        <v>0</v>
      </c>
      <c r="P166" s="1">
        <v>0</v>
      </c>
      <c r="Q166" s="1">
        <f>table1[[#This Row],[Retail PET W.]]+table1[[#This Row],[RetPetRecWeight]]</f>
        <v>0</v>
      </c>
      <c r="R166" s="1">
        <v>0</v>
      </c>
      <c r="S166" s="1">
        <v>0</v>
      </c>
      <c r="T166" s="1">
        <f>table1[[#This Row],[Retail Oth.Plast.W.]]+table1[[#This Row],[Retail Rec.Plast.W.]]</f>
        <v>0</v>
      </c>
      <c r="U166" s="1">
        <v>0</v>
      </c>
      <c r="V166" s="1">
        <v>0</v>
      </c>
      <c r="W166" s="1">
        <v>0</v>
      </c>
      <c r="X166" s="1">
        <v>0</v>
      </c>
      <c r="Y166" s="1">
        <f>table1[[#This Row],[Retail PP W.]]+table1[[#This Row],[Retail PP Rec.W.]]</f>
        <v>0</v>
      </c>
      <c r="Z166" s="1">
        <v>0</v>
      </c>
      <c r="AA166" s="1">
        <v>0</v>
      </c>
      <c r="AB166" s="1">
        <f>table1[[#This Row],[Retail PS W.]]+table1[[#This Row],[Retail PS Rec.W.]]</f>
        <v>0</v>
      </c>
      <c r="AC166" s="1">
        <v>0</v>
      </c>
      <c r="AD166" s="1">
        <v>0</v>
      </c>
      <c r="AE166" s="1">
        <f>table1[[#This Row],[Retail PC W.]]+table1[[#This Row],[Retail PC Rec.W.]]</f>
        <v>0</v>
      </c>
      <c r="AF166" s="1">
        <v>0</v>
      </c>
      <c r="AG166" s="1">
        <v>0</v>
      </c>
      <c r="AH166" s="1">
        <f>table1[[#This Row],[Retail LDPE W.]]+table1[[#This Row],[Retail LDPE Rec.W.]]</f>
        <v>0</v>
      </c>
      <c r="AI166" s="1">
        <v>0</v>
      </c>
      <c r="AJ166" s="1">
        <v>0</v>
      </c>
      <c r="AK166" s="1">
        <f>table1[[#This Row],[Retail PVC W.]]+table1[[#This Row],[Retail PVC Rec.W.]]</f>
        <v>0</v>
      </c>
      <c r="AL166" s="1">
        <v>0</v>
      </c>
      <c r="AM166" s="1">
        <v>0</v>
      </c>
      <c r="AN166" s="1">
        <f>table1[[#This Row],[Retail HDPE W.]]+table1[[#This Row],[Retail HDPE Rec.W.]]</f>
        <v>0</v>
      </c>
      <c r="AO166" s="1">
        <v>0</v>
      </c>
      <c r="AP166" s="1">
        <v>0</v>
      </c>
      <c r="AQ166" s="1">
        <v>0</v>
      </c>
      <c r="AR166">
        <v>34</v>
      </c>
      <c r="AS166" s="1">
        <f>table1[[#This Row],[OB1 Paper/Board W]]+table1[[#This Row],[OB1 Rec.Pap/Board]]</f>
        <v>0</v>
      </c>
      <c r="AT166" s="1">
        <v>0</v>
      </c>
      <c r="AU166" s="1">
        <v>0</v>
      </c>
      <c r="AV166" s="1">
        <f>table1[[#This Row],[OB1 Corrugated W.]]+table1[[#This Row],[OB1 Rec.Cor.Board]]</f>
        <v>0</v>
      </c>
      <c r="AW166" s="1">
        <v>0</v>
      </c>
      <c r="AX166" s="1">
        <v>0</v>
      </c>
      <c r="AY166" s="1">
        <f>table1[[#This Row],[OB1 Polyst.W.]]+table1[[#This Row],[OB1 Rec.Polyst.W.]]</f>
        <v>0</v>
      </c>
      <c r="AZ166" s="1">
        <v>0</v>
      </c>
      <c r="BA166" s="1">
        <v>0</v>
      </c>
      <c r="BB166" s="1">
        <f>table1[[#This Row],[OB1 PET W.]]+table1[[#This Row],[OB1PetRecWeight]]</f>
        <v>0</v>
      </c>
      <c r="BC166" s="1">
        <v>0</v>
      </c>
      <c r="BD166" s="1">
        <v>0</v>
      </c>
      <c r="BE166" s="1">
        <f>table1[[#This Row],[OB1 Oth.Plast.W.]]+table1[[#This Row],[OB1 O.Plas.Rec.W.]]</f>
        <v>0</v>
      </c>
      <c r="BF166" s="1">
        <v>0</v>
      </c>
      <c r="BG166" s="1">
        <v>0</v>
      </c>
      <c r="BH166" s="1">
        <v>0</v>
      </c>
      <c r="BI166" s="1">
        <f>table1[[#This Row],[OB1 PP W.]]+table1[[#This Row],[OB1 PP Rec.W.]]</f>
        <v>0</v>
      </c>
      <c r="BJ166" s="1">
        <v>0</v>
      </c>
      <c r="BK166" s="1">
        <v>0</v>
      </c>
      <c r="BL166" s="1">
        <f>table1[[#This Row],[OB1 PS W.]]+table1[[#This Row],[OB1 PS Rec.W.]]</f>
        <v>0</v>
      </c>
      <c r="BM166" s="1">
        <v>0</v>
      </c>
      <c r="BN166" s="1">
        <v>0</v>
      </c>
      <c r="BO166" s="1">
        <f>table1[[#This Row],[OB1 PC W.]]+table1[[#This Row],[OB1 PC Rec.W.]]</f>
        <v>0</v>
      </c>
      <c r="BP166" s="1">
        <v>0</v>
      </c>
      <c r="BQ166" s="1">
        <v>0</v>
      </c>
      <c r="BR166" s="1">
        <f>table1[[#This Row],[OB1 LDPE W.]]+table1[[#This Row],[OB1 LDPE Rec.W.]]</f>
        <v>0</v>
      </c>
      <c r="BS166" s="1">
        <v>0</v>
      </c>
      <c r="BT166" s="1">
        <v>0</v>
      </c>
      <c r="BU166" s="1">
        <f>table1[[#This Row],[OB1 PVC W.]]+table1[[#This Row],[OB1 PVC Rec.W.]]</f>
        <v>0</v>
      </c>
      <c r="BV166" s="1">
        <v>0</v>
      </c>
      <c r="BW166" s="1">
        <v>0</v>
      </c>
      <c r="BX166" s="1">
        <f>table1[[#This Row],[OB1 HDPE W.]]+table1[[#This Row],[OB1 HDPE Rec.W.]]</f>
        <v>0</v>
      </c>
      <c r="BY166" s="1">
        <v>0</v>
      </c>
      <c r="BZ166" s="1">
        <v>0</v>
      </c>
      <c r="CA166" s="1">
        <f>table1[[#This Row],[OB1 EPS W.]]+table1[[#This Row],[OB1 EPS Rec.W.]]</f>
        <v>0</v>
      </c>
      <c r="CB166" s="1">
        <v>0</v>
      </c>
      <c r="CC166" s="1">
        <v>0</v>
      </c>
      <c r="CD166" s="1">
        <v>0</v>
      </c>
      <c r="CE166">
        <v>0</v>
      </c>
      <c r="CF166" s="1">
        <f>table1[[#This Row],[OB2 Paper/Board W]]+table1[[#This Row],[OB2 Rec.Pap/Board]]</f>
        <v>0</v>
      </c>
      <c r="CG166" s="1">
        <v>0</v>
      </c>
      <c r="CH166" s="1">
        <v>0</v>
      </c>
      <c r="CI166" s="1">
        <f>table1[[#This Row],[OB2 Corrugated W.]]+table1[[#This Row],[OB2 Rec.Cor.Board]]</f>
        <v>0</v>
      </c>
      <c r="CJ166" s="1">
        <v>0</v>
      </c>
      <c r="CK166" s="1">
        <v>0</v>
      </c>
      <c r="CL166" s="1">
        <f>table1[[#This Row],[OB2 Polyst.W.]]+table1[[#This Row],[OB2 Rec.Polyst.W.]]</f>
        <v>0</v>
      </c>
      <c r="CM166" s="1">
        <v>0</v>
      </c>
      <c r="CN166" s="1">
        <v>0</v>
      </c>
      <c r="CO166" s="1">
        <f>table1[[#This Row],[OB2 PET W.]]+table1[[#This Row],[OB2PetRecWeight]]</f>
        <v>0</v>
      </c>
      <c r="CP166" s="1">
        <v>0</v>
      </c>
      <c r="CQ166" s="1">
        <v>0</v>
      </c>
      <c r="CR166" s="1">
        <v>0</v>
      </c>
      <c r="CS166" s="1">
        <v>0</v>
      </c>
      <c r="CT166" s="1">
        <v>0</v>
      </c>
      <c r="CU166" s="1">
        <v>0</v>
      </c>
      <c r="CV166" s="1">
        <f>table1[[#This Row],[OB2 PP W.]]+table1[[#This Row],[OB2 PP Rec.W.]]</f>
        <v>0</v>
      </c>
      <c r="CW166" s="1">
        <v>0</v>
      </c>
      <c r="CX166" s="1">
        <v>0</v>
      </c>
      <c r="CY166" s="1">
        <f>table1[[#This Row],[OB2 PS W.]]+table1[[#This Row],[OB2 PS Rec.W.]]</f>
        <v>0</v>
      </c>
      <c r="CZ166" s="1">
        <v>0</v>
      </c>
      <c r="DA166" s="1">
        <v>0</v>
      </c>
      <c r="DB166" s="1">
        <f>table1[[#This Row],[OB2 PC W.]]+table1[[#This Row],[OB2 PC Rec.W.]]</f>
        <v>0</v>
      </c>
      <c r="DC166" s="1">
        <v>0</v>
      </c>
      <c r="DD166" s="1">
        <v>0</v>
      </c>
      <c r="DE166" s="1">
        <f>table1[[#This Row],[OB2 LDPE W.]]+table1[[#This Row],[OB2 LDPE Rec.W.]]</f>
        <v>0</v>
      </c>
      <c r="DF166" s="1">
        <v>0</v>
      </c>
      <c r="DG166" s="1">
        <v>0</v>
      </c>
      <c r="DH166" s="1">
        <f>table1[[#This Row],[OB2 PVC W.]]+table1[[#This Row],[OB2 PVC Rec.W.]]</f>
        <v>0</v>
      </c>
      <c r="DI166" s="1">
        <v>0</v>
      </c>
      <c r="DJ166" s="1">
        <v>0</v>
      </c>
      <c r="DK166" s="1">
        <f>table1[[#This Row],[OB2 HDPE W.]]+table1[[#This Row],[OB2 HDPE Rec.W.]]</f>
        <v>0</v>
      </c>
      <c r="DL166" s="1">
        <v>0</v>
      </c>
      <c r="DM166" s="1">
        <v>0</v>
      </c>
      <c r="DN166" s="1">
        <f>table1[[#This Row],[OB2 EPS W.]]+table1[[#This Row],[OB2 EPS Rec.W.]]</f>
        <v>0</v>
      </c>
      <c r="DO166" s="1">
        <v>0</v>
      </c>
      <c r="DP166" s="1">
        <v>0</v>
      </c>
      <c r="DQ166" s="1">
        <v>0</v>
      </c>
    </row>
    <row r="167" spans="1:121" x14ac:dyDescent="0.25">
      <c r="A167" s="1" t="s">
        <v>155</v>
      </c>
      <c r="B167" s="1" t="s">
        <v>280</v>
      </c>
      <c r="C167" t="s">
        <v>705</v>
      </c>
      <c r="D167" t="s">
        <v>455</v>
      </c>
      <c r="E167" t="s">
        <v>706</v>
      </c>
      <c r="F167" s="1" t="s">
        <v>279</v>
      </c>
      <c r="G167">
        <v>1</v>
      </c>
      <c r="H167" s="1">
        <f>table1[[#This Row],[Retail Paper/Board W]]+table1[[#This Row],[Retail Rec.Pap/Board]]</f>
        <v>0</v>
      </c>
      <c r="I167" s="1">
        <v>0</v>
      </c>
      <c r="J167" s="1">
        <v>0</v>
      </c>
      <c r="K167" s="1">
        <f>table1[[#This Row],[Ret.Corrugated W.]]+table1[[#This Row],[Retail Rec.Cor.Board]]</f>
        <v>0</v>
      </c>
      <c r="L167" s="1">
        <v>0</v>
      </c>
      <c r="M167" s="1">
        <v>0</v>
      </c>
      <c r="N167" s="1">
        <f>table1[[#This Row],[Retail Polyst.W.]]+table1[[#This Row],[Retail Rec.Polyst.W.]]</f>
        <v>0</v>
      </c>
      <c r="O167" s="1">
        <v>0</v>
      </c>
      <c r="P167" s="1">
        <v>0</v>
      </c>
      <c r="Q167" s="1">
        <f>table1[[#This Row],[Retail PET W.]]+table1[[#This Row],[RetPetRecWeight]]</f>
        <v>0</v>
      </c>
      <c r="R167" s="1">
        <v>0</v>
      </c>
      <c r="S167" s="1">
        <v>0</v>
      </c>
      <c r="T167" s="1">
        <f>table1[[#This Row],[Retail Oth.Plast.W.]]+table1[[#This Row],[Retail Rec.Plast.W.]]</f>
        <v>0</v>
      </c>
      <c r="U167" s="1">
        <v>0</v>
      </c>
      <c r="V167" s="1">
        <v>0</v>
      </c>
      <c r="W167" s="1">
        <v>0</v>
      </c>
      <c r="X167" s="1">
        <v>0</v>
      </c>
      <c r="Y167" s="1">
        <f>table1[[#This Row],[Retail PP W.]]+table1[[#This Row],[Retail PP Rec.W.]]</f>
        <v>0</v>
      </c>
      <c r="Z167" s="1">
        <v>0</v>
      </c>
      <c r="AA167" s="1">
        <v>0</v>
      </c>
      <c r="AB167" s="1">
        <f>table1[[#This Row],[Retail PS W.]]+table1[[#This Row],[Retail PS Rec.W.]]</f>
        <v>0</v>
      </c>
      <c r="AC167" s="1">
        <v>0</v>
      </c>
      <c r="AD167" s="1">
        <v>0</v>
      </c>
      <c r="AE167" s="1">
        <f>table1[[#This Row],[Retail PC W.]]+table1[[#This Row],[Retail PC Rec.W.]]</f>
        <v>0</v>
      </c>
      <c r="AF167" s="1">
        <v>0</v>
      </c>
      <c r="AG167" s="1">
        <v>0</v>
      </c>
      <c r="AH167" s="1">
        <f>table1[[#This Row],[Retail LDPE W.]]+table1[[#This Row],[Retail LDPE Rec.W.]]</f>
        <v>0</v>
      </c>
      <c r="AI167" s="1">
        <v>0</v>
      </c>
      <c r="AJ167" s="1">
        <v>0</v>
      </c>
      <c r="AK167" s="1">
        <f>table1[[#This Row],[Retail PVC W.]]+table1[[#This Row],[Retail PVC Rec.W.]]</f>
        <v>0</v>
      </c>
      <c r="AL167" s="1">
        <v>0</v>
      </c>
      <c r="AM167" s="1">
        <v>0</v>
      </c>
      <c r="AN167" s="1">
        <f>table1[[#This Row],[Retail HDPE W.]]+table1[[#This Row],[Retail HDPE Rec.W.]]</f>
        <v>0</v>
      </c>
      <c r="AO167" s="1">
        <v>0</v>
      </c>
      <c r="AP167" s="1">
        <v>0</v>
      </c>
      <c r="AQ167" s="1">
        <v>0</v>
      </c>
      <c r="AR167">
        <v>70</v>
      </c>
      <c r="AS167" s="1">
        <f>table1[[#This Row],[OB1 Paper/Board W]]+table1[[#This Row],[OB1 Rec.Pap/Board]]</f>
        <v>0</v>
      </c>
      <c r="AT167" s="1">
        <v>0</v>
      </c>
      <c r="AU167" s="1">
        <v>0</v>
      </c>
      <c r="AV167" s="1">
        <f>table1[[#This Row],[OB1 Corrugated W.]]+table1[[#This Row],[OB1 Rec.Cor.Board]]</f>
        <v>0</v>
      </c>
      <c r="AW167" s="1">
        <v>0</v>
      </c>
      <c r="AX167" s="1">
        <v>0</v>
      </c>
      <c r="AY167" s="1">
        <f>table1[[#This Row],[OB1 Polyst.W.]]+table1[[#This Row],[OB1 Rec.Polyst.W.]]</f>
        <v>0</v>
      </c>
      <c r="AZ167" s="1">
        <v>0</v>
      </c>
      <c r="BA167" s="1">
        <v>0</v>
      </c>
      <c r="BB167" s="1">
        <f>table1[[#This Row],[OB1 PET W.]]+table1[[#This Row],[OB1PetRecWeight]]</f>
        <v>0</v>
      </c>
      <c r="BC167" s="1">
        <v>0</v>
      </c>
      <c r="BD167" s="1">
        <v>0</v>
      </c>
      <c r="BE167" s="1">
        <f>table1[[#This Row],[OB1 Oth.Plast.W.]]+table1[[#This Row],[OB1 O.Plas.Rec.W.]]</f>
        <v>0</v>
      </c>
      <c r="BF167" s="1">
        <v>0</v>
      </c>
      <c r="BG167" s="1">
        <v>0</v>
      </c>
      <c r="BH167" s="1">
        <v>0</v>
      </c>
      <c r="BI167" s="1">
        <f>table1[[#This Row],[OB1 PP W.]]+table1[[#This Row],[OB1 PP Rec.W.]]</f>
        <v>0</v>
      </c>
      <c r="BJ167" s="1">
        <v>0</v>
      </c>
      <c r="BK167" s="1">
        <v>0</v>
      </c>
      <c r="BL167" s="1">
        <f>table1[[#This Row],[OB1 PS W.]]+table1[[#This Row],[OB1 PS Rec.W.]]</f>
        <v>0</v>
      </c>
      <c r="BM167" s="1">
        <v>0</v>
      </c>
      <c r="BN167" s="1">
        <v>0</v>
      </c>
      <c r="BO167" s="1">
        <f>table1[[#This Row],[OB1 PC W.]]+table1[[#This Row],[OB1 PC Rec.W.]]</f>
        <v>0</v>
      </c>
      <c r="BP167" s="1">
        <v>0</v>
      </c>
      <c r="BQ167" s="1">
        <v>0</v>
      </c>
      <c r="BR167" s="1">
        <f>table1[[#This Row],[OB1 LDPE W.]]+table1[[#This Row],[OB1 LDPE Rec.W.]]</f>
        <v>0</v>
      </c>
      <c r="BS167" s="1">
        <v>0</v>
      </c>
      <c r="BT167" s="1">
        <v>0</v>
      </c>
      <c r="BU167" s="1">
        <f>table1[[#This Row],[OB1 PVC W.]]+table1[[#This Row],[OB1 PVC Rec.W.]]</f>
        <v>0</v>
      </c>
      <c r="BV167" s="1">
        <v>0</v>
      </c>
      <c r="BW167" s="1">
        <v>0</v>
      </c>
      <c r="BX167" s="1">
        <f>table1[[#This Row],[OB1 HDPE W.]]+table1[[#This Row],[OB1 HDPE Rec.W.]]</f>
        <v>0</v>
      </c>
      <c r="BY167" s="1">
        <v>0</v>
      </c>
      <c r="BZ167" s="1">
        <v>0</v>
      </c>
      <c r="CA167" s="1">
        <f>table1[[#This Row],[OB1 EPS W.]]+table1[[#This Row],[OB1 EPS Rec.W.]]</f>
        <v>0</v>
      </c>
      <c r="CB167" s="1">
        <v>0</v>
      </c>
      <c r="CC167" s="1">
        <v>0</v>
      </c>
      <c r="CD167" s="1">
        <v>0</v>
      </c>
      <c r="CE167">
        <v>0</v>
      </c>
      <c r="CF167" s="1">
        <f>table1[[#This Row],[OB2 Paper/Board W]]+table1[[#This Row],[OB2 Rec.Pap/Board]]</f>
        <v>0</v>
      </c>
      <c r="CG167" s="1">
        <v>0</v>
      </c>
      <c r="CH167" s="1">
        <v>0</v>
      </c>
      <c r="CI167" s="1">
        <f>table1[[#This Row],[OB2 Corrugated W.]]+table1[[#This Row],[OB2 Rec.Cor.Board]]</f>
        <v>0</v>
      </c>
      <c r="CJ167" s="1">
        <v>0</v>
      </c>
      <c r="CK167" s="1">
        <v>0</v>
      </c>
      <c r="CL167" s="1">
        <f>table1[[#This Row],[OB2 Polyst.W.]]+table1[[#This Row],[OB2 Rec.Polyst.W.]]</f>
        <v>0</v>
      </c>
      <c r="CM167" s="1">
        <v>0</v>
      </c>
      <c r="CN167" s="1">
        <v>0</v>
      </c>
      <c r="CO167" s="1">
        <f>table1[[#This Row],[OB2 PET W.]]+table1[[#This Row],[OB2PetRecWeight]]</f>
        <v>0</v>
      </c>
      <c r="CP167" s="1">
        <v>0</v>
      </c>
      <c r="CQ167" s="1">
        <v>0</v>
      </c>
      <c r="CR167" s="1">
        <v>0</v>
      </c>
      <c r="CS167" s="1">
        <v>0</v>
      </c>
      <c r="CT167" s="1">
        <v>0</v>
      </c>
      <c r="CU167" s="1">
        <v>0</v>
      </c>
      <c r="CV167" s="1">
        <f>table1[[#This Row],[OB2 PP W.]]+table1[[#This Row],[OB2 PP Rec.W.]]</f>
        <v>0</v>
      </c>
      <c r="CW167" s="1">
        <v>0</v>
      </c>
      <c r="CX167" s="1">
        <v>0</v>
      </c>
      <c r="CY167" s="1">
        <f>table1[[#This Row],[OB2 PS W.]]+table1[[#This Row],[OB2 PS Rec.W.]]</f>
        <v>0</v>
      </c>
      <c r="CZ167" s="1">
        <v>0</v>
      </c>
      <c r="DA167" s="1">
        <v>0</v>
      </c>
      <c r="DB167" s="1">
        <f>table1[[#This Row],[OB2 PC W.]]+table1[[#This Row],[OB2 PC Rec.W.]]</f>
        <v>0</v>
      </c>
      <c r="DC167" s="1">
        <v>0</v>
      </c>
      <c r="DD167" s="1">
        <v>0</v>
      </c>
      <c r="DE167" s="1">
        <f>table1[[#This Row],[OB2 LDPE W.]]+table1[[#This Row],[OB2 LDPE Rec.W.]]</f>
        <v>0</v>
      </c>
      <c r="DF167" s="1">
        <v>0</v>
      </c>
      <c r="DG167" s="1">
        <v>0</v>
      </c>
      <c r="DH167" s="1">
        <f>table1[[#This Row],[OB2 PVC W.]]+table1[[#This Row],[OB2 PVC Rec.W.]]</f>
        <v>0</v>
      </c>
      <c r="DI167" s="1">
        <v>0</v>
      </c>
      <c r="DJ167" s="1">
        <v>0</v>
      </c>
      <c r="DK167" s="1">
        <f>table1[[#This Row],[OB2 HDPE W.]]+table1[[#This Row],[OB2 HDPE Rec.W.]]</f>
        <v>0</v>
      </c>
      <c r="DL167" s="1">
        <v>0</v>
      </c>
      <c r="DM167" s="1">
        <v>0</v>
      </c>
      <c r="DN167" s="1">
        <f>table1[[#This Row],[OB2 EPS W.]]+table1[[#This Row],[OB2 EPS Rec.W.]]</f>
        <v>0</v>
      </c>
      <c r="DO167" s="1">
        <v>0</v>
      </c>
      <c r="DP167" s="1">
        <v>0</v>
      </c>
      <c r="DQ167" s="1">
        <v>0</v>
      </c>
    </row>
  </sheetData>
  <sheetProtection algorithmName="SHA-512" hashValue="JKNoZYG3y5pZea/Lj4ueoesEtuPiDrAPDfaifwVCKfOnfrJFFGROU71aPCV9sogEeCjbsUORucF6LmAnPzBFKg==" saltValue="Os8Xff5FxLZDgkbjYhI+Hg==" spinCount="100000" sheet="1" objects="1" scenarios="1"/>
  <phoneticPr fontId="2" type="noConversion"/>
  <pageMargins left="0.7" right="0.7" top="0.75" bottom="0.75" header="0.3" footer="0.3"/>
  <customProperties>
    <customPr name="_pios_id" r:id="rId1"/>
  </customPropertie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ECB34-1168-4929-A2AC-99E9BACED023}">
  <dimension ref="A1:F190"/>
  <sheetViews>
    <sheetView workbookViewId="0">
      <selection sqref="A1:XFD1048576"/>
    </sheetView>
  </sheetViews>
  <sheetFormatPr defaultColWidth="11.42578125" defaultRowHeight="15" x14ac:dyDescent="0.25"/>
  <cols>
    <col min="1" max="1" width="19.7109375" style="9" customWidth="1"/>
    <col min="2" max="2" width="12.7109375" style="9" customWidth="1"/>
    <col min="3" max="3" width="12.7109375" style="24" customWidth="1"/>
    <col min="4" max="4" width="105.42578125" style="9" customWidth="1"/>
    <col min="5" max="5" width="21.28515625" style="10" customWidth="1"/>
  </cols>
  <sheetData>
    <row r="1" spans="1:5" ht="18.75" x14ac:dyDescent="0.3">
      <c r="A1" s="7"/>
      <c r="B1" s="7"/>
      <c r="C1" s="8"/>
    </row>
    <row r="2" spans="1:5" x14ac:dyDescent="0.25">
      <c r="A2"/>
      <c r="B2"/>
      <c r="C2" s="11"/>
    </row>
    <row r="3" spans="1:5" x14ac:dyDescent="0.25">
      <c r="A3" s="12" t="s">
        <v>707</v>
      </c>
      <c r="B3" s="12"/>
      <c r="C3" s="13"/>
    </row>
    <row r="5" spans="1:5" ht="30" x14ac:dyDescent="0.25">
      <c r="A5" s="14" t="s">
        <v>708</v>
      </c>
      <c r="B5" s="15" t="s">
        <v>709</v>
      </c>
      <c r="C5" s="16" t="s">
        <v>710</v>
      </c>
      <c r="D5" s="15" t="s">
        <v>711</v>
      </c>
      <c r="E5" s="17" t="s">
        <v>712</v>
      </c>
    </row>
    <row r="6" spans="1:5" ht="45" x14ac:dyDescent="0.25">
      <c r="A6" s="18" t="s">
        <v>713</v>
      </c>
      <c r="B6" s="19"/>
      <c r="C6" s="20" t="s">
        <v>282</v>
      </c>
      <c r="D6" s="21" t="s">
        <v>282</v>
      </c>
      <c r="E6" s="22" t="s">
        <v>714</v>
      </c>
    </row>
    <row r="7" spans="1:5" x14ac:dyDescent="0.25">
      <c r="A7" s="23"/>
      <c r="D7" s="23"/>
    </row>
    <row r="8" spans="1:5" ht="30" x14ac:dyDescent="0.25">
      <c r="A8" s="18" t="s">
        <v>715</v>
      </c>
      <c r="B8" s="19"/>
      <c r="C8" s="20" t="s">
        <v>276</v>
      </c>
      <c r="D8" s="21" t="s">
        <v>716</v>
      </c>
      <c r="E8" s="22" t="s">
        <v>714</v>
      </c>
    </row>
    <row r="9" spans="1:5" x14ac:dyDescent="0.25">
      <c r="A9" s="23"/>
      <c r="D9" s="25"/>
    </row>
    <row r="10" spans="1:5" ht="19.5" x14ac:dyDescent="0.3">
      <c r="A10" s="26" t="s">
        <v>717</v>
      </c>
      <c r="B10" s="27"/>
      <c r="C10" s="28"/>
      <c r="D10" s="29" t="s">
        <v>718</v>
      </c>
      <c r="E10" s="30"/>
    </row>
    <row r="11" spans="1:5" ht="19.5" x14ac:dyDescent="0.3">
      <c r="A11" s="31"/>
      <c r="D11" s="32"/>
    </row>
    <row r="12" spans="1:5" ht="45" x14ac:dyDescent="0.25">
      <c r="A12" s="18" t="s">
        <v>719</v>
      </c>
      <c r="B12" s="33" t="s">
        <v>720</v>
      </c>
      <c r="C12" s="34" t="s">
        <v>302</v>
      </c>
      <c r="D12" s="21" t="s">
        <v>721</v>
      </c>
      <c r="E12" s="22" t="s">
        <v>722</v>
      </c>
    </row>
    <row r="13" spans="1:5" x14ac:dyDescent="0.25">
      <c r="A13" s="23"/>
      <c r="B13" s="35"/>
      <c r="C13" s="35"/>
      <c r="D13" s="23"/>
    </row>
    <row r="14" spans="1:5" ht="45" x14ac:dyDescent="0.25">
      <c r="A14" s="18" t="s">
        <v>723</v>
      </c>
      <c r="B14" s="33" t="s">
        <v>720</v>
      </c>
      <c r="C14" s="34" t="s">
        <v>305</v>
      </c>
      <c r="D14" s="21" t="s">
        <v>724</v>
      </c>
      <c r="E14" s="22" t="s">
        <v>722</v>
      </c>
    </row>
    <row r="15" spans="1:5" x14ac:dyDescent="0.25">
      <c r="A15" s="23"/>
      <c r="D15" s="23"/>
    </row>
    <row r="16" spans="1:5" ht="30" x14ac:dyDescent="0.25">
      <c r="A16" s="18" t="s">
        <v>725</v>
      </c>
      <c r="B16" s="33" t="s">
        <v>720</v>
      </c>
      <c r="C16" s="34" t="s">
        <v>283</v>
      </c>
      <c r="D16" s="21" t="s">
        <v>726</v>
      </c>
      <c r="E16" s="22" t="s">
        <v>722</v>
      </c>
    </row>
    <row r="17" spans="1:5" x14ac:dyDescent="0.25">
      <c r="A17" s="23"/>
      <c r="D17" s="23"/>
    </row>
    <row r="18" spans="1:5" ht="45" x14ac:dyDescent="0.25">
      <c r="A18" s="18" t="s">
        <v>727</v>
      </c>
      <c r="B18" s="33" t="s">
        <v>720</v>
      </c>
      <c r="C18" s="34" t="s">
        <v>304</v>
      </c>
      <c r="D18" s="21" t="s">
        <v>728</v>
      </c>
      <c r="E18" s="22" t="s">
        <v>722</v>
      </c>
    </row>
    <row r="19" spans="1:5" x14ac:dyDescent="0.25">
      <c r="A19" s="23"/>
      <c r="D19" s="23"/>
    </row>
    <row r="20" spans="1:5" x14ac:dyDescent="0.25">
      <c r="A20" s="18" t="s">
        <v>729</v>
      </c>
      <c r="B20" s="33" t="s">
        <v>730</v>
      </c>
      <c r="C20" s="33"/>
      <c r="D20" s="18" t="s">
        <v>731</v>
      </c>
      <c r="E20" s="22" t="s">
        <v>722</v>
      </c>
    </row>
    <row r="21" spans="1:5" x14ac:dyDescent="0.25">
      <c r="A21" s="23"/>
      <c r="D21" s="23"/>
    </row>
    <row r="22" spans="1:5" x14ac:dyDescent="0.25">
      <c r="A22" s="18" t="s">
        <v>732</v>
      </c>
      <c r="B22" s="33"/>
      <c r="C22" s="33"/>
      <c r="D22" s="18" t="s">
        <v>733</v>
      </c>
      <c r="E22" s="22" t="s">
        <v>722</v>
      </c>
    </row>
    <row r="23" spans="1:5" x14ac:dyDescent="0.25">
      <c r="A23" s="23"/>
      <c r="D23" s="23"/>
    </row>
    <row r="24" spans="1:5" x14ac:dyDescent="0.25">
      <c r="A24" s="18" t="s">
        <v>734</v>
      </c>
      <c r="B24" s="33" t="s">
        <v>720</v>
      </c>
      <c r="C24" s="34" t="s">
        <v>295</v>
      </c>
      <c r="D24" s="18" t="s">
        <v>735</v>
      </c>
      <c r="E24" s="22" t="s">
        <v>722</v>
      </c>
    </row>
    <row r="25" spans="1:5" x14ac:dyDescent="0.25">
      <c r="A25" s="23"/>
      <c r="D25" s="23"/>
      <c r="E25" s="35"/>
    </row>
    <row r="26" spans="1:5" ht="30" x14ac:dyDescent="0.25">
      <c r="A26" s="18" t="s">
        <v>736</v>
      </c>
      <c r="B26" s="33" t="s">
        <v>720</v>
      </c>
      <c r="C26" s="33"/>
      <c r="D26" s="18" t="s">
        <v>737</v>
      </c>
      <c r="E26" s="22" t="s">
        <v>722</v>
      </c>
    </row>
    <row r="27" spans="1:5" x14ac:dyDescent="0.25">
      <c r="A27" s="23"/>
      <c r="D27" s="23"/>
      <c r="E27" s="35"/>
    </row>
    <row r="28" spans="1:5" ht="30" x14ac:dyDescent="0.25">
      <c r="A28" s="18" t="s">
        <v>738</v>
      </c>
      <c r="B28" s="33" t="s">
        <v>720</v>
      </c>
      <c r="C28" s="34" t="s">
        <v>303</v>
      </c>
      <c r="D28" s="18" t="s">
        <v>739</v>
      </c>
      <c r="E28" s="22" t="s">
        <v>722</v>
      </c>
    </row>
    <row r="29" spans="1:5" x14ac:dyDescent="0.25">
      <c r="A29" s="23"/>
      <c r="D29" s="23"/>
    </row>
    <row r="30" spans="1:5" ht="30" x14ac:dyDescent="0.25">
      <c r="A30" s="18" t="s">
        <v>740</v>
      </c>
      <c r="B30" s="33" t="s">
        <v>720</v>
      </c>
      <c r="C30" s="33"/>
      <c r="D30" s="36"/>
      <c r="E30" s="22" t="s">
        <v>722</v>
      </c>
    </row>
    <row r="31" spans="1:5" x14ac:dyDescent="0.25">
      <c r="A31" s="23"/>
      <c r="D31" s="37"/>
    </row>
    <row r="32" spans="1:5" x14ac:dyDescent="0.25">
      <c r="A32" s="18" t="s">
        <v>741</v>
      </c>
      <c r="B32" s="33" t="s">
        <v>720</v>
      </c>
      <c r="C32" s="33"/>
      <c r="D32" s="18"/>
      <c r="E32" s="22" t="s">
        <v>722</v>
      </c>
    </row>
    <row r="33" spans="1:5" x14ac:dyDescent="0.25">
      <c r="A33" s="23"/>
      <c r="D33" s="37"/>
    </row>
    <row r="34" spans="1:5" x14ac:dyDescent="0.25">
      <c r="A34" s="18" t="s">
        <v>742</v>
      </c>
      <c r="B34" s="33" t="s">
        <v>720</v>
      </c>
      <c r="C34" s="33"/>
      <c r="D34" s="36"/>
      <c r="E34" s="22" t="s">
        <v>722</v>
      </c>
    </row>
    <row r="35" spans="1:5" x14ac:dyDescent="0.25">
      <c r="A35" s="23"/>
      <c r="D35" s="23"/>
    </row>
    <row r="36" spans="1:5" x14ac:dyDescent="0.25">
      <c r="A36" s="18" t="s">
        <v>743</v>
      </c>
      <c r="B36" s="33" t="s">
        <v>720</v>
      </c>
      <c r="C36" s="33"/>
      <c r="D36" s="18"/>
      <c r="E36" s="22" t="s">
        <v>722</v>
      </c>
    </row>
    <row r="37" spans="1:5" x14ac:dyDescent="0.25">
      <c r="A37" s="23"/>
      <c r="D37" s="23"/>
    </row>
    <row r="38" spans="1:5" x14ac:dyDescent="0.25">
      <c r="A38" s="18" t="s">
        <v>744</v>
      </c>
      <c r="B38" s="33" t="s">
        <v>720</v>
      </c>
      <c r="C38" s="33"/>
      <c r="D38" s="18"/>
      <c r="E38" s="22" t="s">
        <v>722</v>
      </c>
    </row>
    <row r="39" spans="1:5" x14ac:dyDescent="0.25">
      <c r="A39" s="23"/>
      <c r="B39" s="35"/>
      <c r="C39" s="35"/>
      <c r="D39" s="23"/>
    </row>
    <row r="40" spans="1:5" x14ac:dyDescent="0.25">
      <c r="A40" s="18" t="s">
        <v>745</v>
      </c>
      <c r="B40" s="33" t="s">
        <v>720</v>
      </c>
      <c r="C40" s="33"/>
      <c r="D40" s="18"/>
      <c r="E40" s="22" t="s">
        <v>722</v>
      </c>
    </row>
    <row r="41" spans="1:5" x14ac:dyDescent="0.25">
      <c r="A41" s="23"/>
      <c r="B41" s="35"/>
      <c r="C41" s="35"/>
      <c r="D41" s="23"/>
    </row>
    <row r="42" spans="1:5" x14ac:dyDescent="0.25">
      <c r="A42" s="18" t="s">
        <v>746</v>
      </c>
      <c r="B42" s="33" t="s">
        <v>720</v>
      </c>
      <c r="C42" s="33"/>
      <c r="D42" s="18"/>
      <c r="E42" s="22" t="s">
        <v>722</v>
      </c>
    </row>
    <row r="43" spans="1:5" x14ac:dyDescent="0.25">
      <c r="A43" s="23"/>
      <c r="B43" s="35"/>
      <c r="C43" s="35"/>
      <c r="D43" s="23"/>
    </row>
    <row r="44" spans="1:5" x14ac:dyDescent="0.25">
      <c r="A44" s="18" t="s">
        <v>747</v>
      </c>
      <c r="B44" s="33" t="s">
        <v>720</v>
      </c>
      <c r="C44" s="33"/>
      <c r="D44" s="18"/>
      <c r="E44" s="22" t="s">
        <v>722</v>
      </c>
    </row>
    <row r="45" spans="1:5" x14ac:dyDescent="0.25">
      <c r="A45" s="23"/>
      <c r="B45" s="35"/>
      <c r="C45" s="35"/>
      <c r="D45" s="23"/>
    </row>
    <row r="46" spans="1:5" x14ac:dyDescent="0.25">
      <c r="A46" s="18" t="s">
        <v>748</v>
      </c>
      <c r="B46" s="33" t="s">
        <v>720</v>
      </c>
      <c r="C46" s="33"/>
      <c r="D46" s="18"/>
      <c r="E46" s="22" t="s">
        <v>722</v>
      </c>
    </row>
    <row r="47" spans="1:5" x14ac:dyDescent="0.25">
      <c r="A47" s="23"/>
      <c r="B47" s="35"/>
      <c r="C47" s="35"/>
      <c r="D47" s="23"/>
    </row>
    <row r="48" spans="1:5" x14ac:dyDescent="0.25">
      <c r="A48" s="18" t="s">
        <v>749</v>
      </c>
      <c r="B48" s="33" t="s">
        <v>720</v>
      </c>
      <c r="C48" s="33"/>
      <c r="D48" s="18"/>
      <c r="E48" s="22" t="s">
        <v>722</v>
      </c>
    </row>
    <row r="49" spans="1:6" x14ac:dyDescent="0.25">
      <c r="A49" s="23"/>
      <c r="B49" s="35"/>
      <c r="C49" s="35"/>
      <c r="D49" s="23"/>
    </row>
    <row r="50" spans="1:6" x14ac:dyDescent="0.25">
      <c r="A50" s="18" t="s">
        <v>750</v>
      </c>
      <c r="B50" s="33" t="s">
        <v>720</v>
      </c>
      <c r="C50" s="33"/>
      <c r="D50" s="18"/>
      <c r="E50" s="22" t="s">
        <v>722</v>
      </c>
    </row>
    <row r="51" spans="1:6" x14ac:dyDescent="0.25">
      <c r="A51" s="23"/>
      <c r="B51" s="35"/>
      <c r="C51" s="35"/>
      <c r="D51" s="23"/>
    </row>
    <row r="52" spans="1:6" x14ac:dyDescent="0.25">
      <c r="A52" s="18" t="s">
        <v>751</v>
      </c>
      <c r="B52" s="33" t="s">
        <v>720</v>
      </c>
      <c r="C52" s="33"/>
      <c r="D52" s="18"/>
      <c r="E52" s="22" t="s">
        <v>722</v>
      </c>
    </row>
    <row r="53" spans="1:6" x14ac:dyDescent="0.25">
      <c r="A53" s="23"/>
      <c r="B53" s="35"/>
      <c r="C53" s="35"/>
      <c r="D53" s="23"/>
    </row>
    <row r="54" spans="1:6" x14ac:dyDescent="0.25">
      <c r="A54" s="18" t="s">
        <v>752</v>
      </c>
      <c r="B54" s="33" t="s">
        <v>720</v>
      </c>
      <c r="C54" s="33"/>
      <c r="D54" s="18"/>
      <c r="E54" s="22" t="s">
        <v>722</v>
      </c>
    </row>
    <row r="55" spans="1:6" x14ac:dyDescent="0.25">
      <c r="A55" s="23"/>
      <c r="B55" s="35"/>
      <c r="C55" s="35"/>
      <c r="D55" s="23"/>
    </row>
    <row r="56" spans="1:6" x14ac:dyDescent="0.25">
      <c r="A56" s="18" t="s">
        <v>753</v>
      </c>
      <c r="B56" s="33" t="s">
        <v>720</v>
      </c>
      <c r="C56" s="33"/>
      <c r="D56" s="18" t="s">
        <v>754</v>
      </c>
      <c r="E56" s="22" t="s">
        <v>722</v>
      </c>
    </row>
    <row r="57" spans="1:6" x14ac:dyDescent="0.25">
      <c r="A57" s="23"/>
      <c r="B57" s="35"/>
      <c r="C57" s="35"/>
      <c r="D57" s="23"/>
    </row>
    <row r="58" spans="1:6" ht="30" x14ac:dyDescent="0.25">
      <c r="A58" s="18" t="s">
        <v>755</v>
      </c>
      <c r="B58" s="33" t="s">
        <v>720</v>
      </c>
      <c r="C58" s="33"/>
      <c r="D58" s="18" t="s">
        <v>756</v>
      </c>
      <c r="E58" s="22" t="s">
        <v>722</v>
      </c>
    </row>
    <row r="59" spans="1:6" x14ac:dyDescent="0.25">
      <c r="A59" s="23"/>
      <c r="B59" s="35"/>
      <c r="C59" s="35"/>
      <c r="D59" s="23"/>
    </row>
    <row r="60" spans="1:6" x14ac:dyDescent="0.25">
      <c r="A60" s="18" t="s">
        <v>757</v>
      </c>
      <c r="B60" s="33" t="s">
        <v>720</v>
      </c>
      <c r="C60" s="33"/>
      <c r="D60" s="18" t="s">
        <v>758</v>
      </c>
      <c r="E60" s="22" t="s">
        <v>722</v>
      </c>
      <c r="F60" t="s">
        <v>759</v>
      </c>
    </row>
    <row r="61" spans="1:6" x14ac:dyDescent="0.25">
      <c r="A61" s="23"/>
      <c r="B61" s="35"/>
      <c r="C61" s="35"/>
      <c r="D61" s="23"/>
    </row>
    <row r="62" spans="1:6" x14ac:dyDescent="0.25">
      <c r="A62" s="18" t="s">
        <v>760</v>
      </c>
      <c r="B62" s="33" t="s">
        <v>720</v>
      </c>
      <c r="C62" s="33"/>
      <c r="D62" s="18"/>
      <c r="E62" s="22" t="s">
        <v>722</v>
      </c>
    </row>
    <row r="63" spans="1:6" x14ac:dyDescent="0.25">
      <c r="A63" s="23"/>
      <c r="B63" s="35"/>
      <c r="C63" s="35"/>
      <c r="D63" s="23"/>
    </row>
    <row r="64" spans="1:6" x14ac:dyDescent="0.25">
      <c r="A64" s="18" t="s">
        <v>761</v>
      </c>
      <c r="B64" s="33" t="s">
        <v>720</v>
      </c>
      <c r="C64" s="33"/>
      <c r="D64" s="18"/>
      <c r="E64" s="22" t="s">
        <v>722</v>
      </c>
    </row>
    <row r="65" spans="1:6" x14ac:dyDescent="0.25">
      <c r="A65" s="23"/>
      <c r="B65" s="35"/>
      <c r="C65" s="35"/>
      <c r="D65" s="23"/>
    </row>
    <row r="66" spans="1:6" x14ac:dyDescent="0.25">
      <c r="A66" s="18" t="s">
        <v>762</v>
      </c>
      <c r="B66" s="33" t="s">
        <v>720</v>
      </c>
      <c r="C66" s="33"/>
      <c r="D66" s="18"/>
      <c r="E66" s="22" t="s">
        <v>722</v>
      </c>
    </row>
    <row r="67" spans="1:6" x14ac:dyDescent="0.25">
      <c r="A67" s="23"/>
      <c r="B67" s="35"/>
      <c r="C67" s="35"/>
      <c r="D67" s="23"/>
    </row>
    <row r="68" spans="1:6" x14ac:dyDescent="0.25">
      <c r="A68" s="18" t="s">
        <v>763</v>
      </c>
      <c r="B68" s="33" t="s">
        <v>764</v>
      </c>
      <c r="C68" s="33"/>
      <c r="D68" s="18"/>
      <c r="E68" s="22" t="s">
        <v>722</v>
      </c>
    </row>
    <row r="69" spans="1:6" x14ac:dyDescent="0.25">
      <c r="A69" s="38"/>
      <c r="D69" s="23"/>
    </row>
    <row r="70" spans="1:6" ht="19.5" x14ac:dyDescent="0.3">
      <c r="A70" s="26" t="s">
        <v>765</v>
      </c>
      <c r="B70" s="27"/>
      <c r="C70" s="28"/>
      <c r="D70" s="29" t="s">
        <v>766</v>
      </c>
      <c r="E70" s="30"/>
    </row>
    <row r="71" spans="1:6" ht="30" x14ac:dyDescent="0.25">
      <c r="A71" s="18" t="s">
        <v>719</v>
      </c>
      <c r="B71" s="33" t="s">
        <v>720</v>
      </c>
      <c r="C71" s="33"/>
      <c r="D71" s="21" t="s">
        <v>721</v>
      </c>
      <c r="E71" s="22" t="s">
        <v>722</v>
      </c>
    </row>
    <row r="72" spans="1:6" x14ac:dyDescent="0.25">
      <c r="A72" s="23"/>
      <c r="D72" s="23"/>
    </row>
    <row r="73" spans="1:6" ht="45" x14ac:dyDescent="0.25">
      <c r="A73" s="18" t="s">
        <v>723</v>
      </c>
      <c r="B73" s="33" t="s">
        <v>720</v>
      </c>
      <c r="C73" s="33"/>
      <c r="D73" s="21" t="s">
        <v>724</v>
      </c>
      <c r="E73" s="22" t="s">
        <v>722</v>
      </c>
    </row>
    <row r="74" spans="1:6" x14ac:dyDescent="0.25">
      <c r="A74" s="23"/>
      <c r="D74" s="23"/>
      <c r="F74" s="39"/>
    </row>
    <row r="75" spans="1:6" ht="30" x14ac:dyDescent="0.25">
      <c r="A75" s="18" t="s">
        <v>725</v>
      </c>
      <c r="B75" s="33" t="s">
        <v>720</v>
      </c>
      <c r="C75" s="33"/>
      <c r="D75" s="21" t="s">
        <v>726</v>
      </c>
      <c r="E75" s="22" t="s">
        <v>722</v>
      </c>
    </row>
    <row r="76" spans="1:6" x14ac:dyDescent="0.25">
      <c r="A76" s="23"/>
      <c r="D76" s="23"/>
    </row>
    <row r="77" spans="1:6" ht="45" x14ac:dyDescent="0.25">
      <c r="A77" s="18" t="s">
        <v>727</v>
      </c>
      <c r="B77" s="33" t="s">
        <v>720</v>
      </c>
      <c r="C77" s="33"/>
      <c r="D77" s="21" t="s">
        <v>728</v>
      </c>
      <c r="E77" s="22" t="s">
        <v>722</v>
      </c>
    </row>
    <row r="78" spans="1:6" x14ac:dyDescent="0.25">
      <c r="A78" s="23"/>
      <c r="D78" s="23"/>
    </row>
    <row r="79" spans="1:6" x14ac:dyDescent="0.25">
      <c r="A79" s="18" t="s">
        <v>734</v>
      </c>
      <c r="B79" s="33" t="s">
        <v>720</v>
      </c>
      <c r="C79" s="33"/>
      <c r="D79" s="18" t="s">
        <v>735</v>
      </c>
      <c r="E79" s="22" t="s">
        <v>722</v>
      </c>
    </row>
    <row r="80" spans="1:6" x14ac:dyDescent="0.25">
      <c r="A80" s="23"/>
      <c r="D80" s="23"/>
    </row>
    <row r="81" spans="1:5" ht="30" x14ac:dyDescent="0.25">
      <c r="A81" s="18" t="s">
        <v>736</v>
      </c>
      <c r="B81" s="33" t="s">
        <v>720</v>
      </c>
      <c r="C81" s="33"/>
      <c r="D81" s="18" t="s">
        <v>737</v>
      </c>
      <c r="E81" s="22" t="s">
        <v>722</v>
      </c>
    </row>
    <row r="82" spans="1:5" x14ac:dyDescent="0.25">
      <c r="A82" s="23"/>
      <c r="D82" s="23"/>
    </row>
    <row r="83" spans="1:5" x14ac:dyDescent="0.25">
      <c r="A83" s="18" t="s">
        <v>738</v>
      </c>
      <c r="B83" s="33" t="s">
        <v>720</v>
      </c>
      <c r="C83" s="33"/>
      <c r="D83" s="18" t="s">
        <v>739</v>
      </c>
      <c r="E83" s="22" t="s">
        <v>722</v>
      </c>
    </row>
    <row r="84" spans="1:5" x14ac:dyDescent="0.25">
      <c r="A84" s="23"/>
      <c r="D84" s="23"/>
      <c r="E84" s="35"/>
    </row>
    <row r="85" spans="1:5" ht="30" x14ac:dyDescent="0.25">
      <c r="A85" s="18" t="s">
        <v>740</v>
      </c>
      <c r="B85" s="33" t="s">
        <v>720</v>
      </c>
      <c r="C85" s="33"/>
      <c r="D85" s="18"/>
      <c r="E85" s="22" t="s">
        <v>722</v>
      </c>
    </row>
    <row r="86" spans="1:5" x14ac:dyDescent="0.25">
      <c r="A86" s="23"/>
      <c r="D86" s="23"/>
      <c r="E86" s="35"/>
    </row>
    <row r="87" spans="1:5" x14ac:dyDescent="0.25">
      <c r="A87" s="18" t="s">
        <v>741</v>
      </c>
      <c r="B87" s="33" t="s">
        <v>720</v>
      </c>
      <c r="C87" s="33"/>
      <c r="D87" s="18"/>
      <c r="E87" s="22" t="s">
        <v>722</v>
      </c>
    </row>
    <row r="88" spans="1:5" x14ac:dyDescent="0.25">
      <c r="A88" s="23"/>
      <c r="D88" s="23"/>
    </row>
    <row r="89" spans="1:5" x14ac:dyDescent="0.25">
      <c r="A89" s="18" t="s">
        <v>742</v>
      </c>
      <c r="B89" s="33" t="s">
        <v>720</v>
      </c>
      <c r="C89" s="33"/>
      <c r="D89" s="18"/>
      <c r="E89" s="22" t="s">
        <v>722</v>
      </c>
    </row>
    <row r="90" spans="1:5" x14ac:dyDescent="0.25">
      <c r="A90" s="23"/>
      <c r="D90" s="23"/>
    </row>
    <row r="91" spans="1:5" x14ac:dyDescent="0.25">
      <c r="A91" s="18" t="s">
        <v>743</v>
      </c>
      <c r="B91" s="33" t="s">
        <v>720</v>
      </c>
      <c r="C91" s="33"/>
      <c r="D91" s="18"/>
      <c r="E91" s="22" t="s">
        <v>722</v>
      </c>
    </row>
    <row r="92" spans="1:5" x14ac:dyDescent="0.25">
      <c r="A92" s="23"/>
      <c r="D92" s="23"/>
    </row>
    <row r="93" spans="1:5" x14ac:dyDescent="0.25">
      <c r="A93" s="18" t="s">
        <v>744</v>
      </c>
      <c r="B93" s="33" t="s">
        <v>720</v>
      </c>
      <c r="C93" s="33"/>
      <c r="D93" s="18"/>
      <c r="E93" s="22" t="s">
        <v>722</v>
      </c>
    </row>
    <row r="94" spans="1:5" x14ac:dyDescent="0.25">
      <c r="A94" s="23"/>
      <c r="B94" s="35"/>
      <c r="C94" s="35"/>
      <c r="D94" s="23"/>
    </row>
    <row r="95" spans="1:5" x14ac:dyDescent="0.25">
      <c r="A95" s="18" t="s">
        <v>745</v>
      </c>
      <c r="B95" s="33" t="s">
        <v>720</v>
      </c>
      <c r="C95" s="33"/>
      <c r="D95" s="18"/>
      <c r="E95" s="22" t="s">
        <v>722</v>
      </c>
    </row>
    <row r="96" spans="1:5" x14ac:dyDescent="0.25">
      <c r="A96" s="23"/>
      <c r="B96" s="35"/>
      <c r="C96" s="35"/>
      <c r="D96" s="23"/>
    </row>
    <row r="97" spans="1:5" x14ac:dyDescent="0.25">
      <c r="A97" s="18" t="s">
        <v>746</v>
      </c>
      <c r="B97" s="33" t="s">
        <v>720</v>
      </c>
      <c r="C97" s="33"/>
      <c r="D97" s="18"/>
      <c r="E97" s="22" t="s">
        <v>722</v>
      </c>
    </row>
    <row r="98" spans="1:5" x14ac:dyDescent="0.25">
      <c r="A98" s="23"/>
      <c r="B98" s="35"/>
      <c r="C98" s="35"/>
      <c r="D98" s="23"/>
    </row>
    <row r="99" spans="1:5" x14ac:dyDescent="0.25">
      <c r="A99" s="18" t="s">
        <v>747</v>
      </c>
      <c r="B99" s="33" t="s">
        <v>720</v>
      </c>
      <c r="C99" s="33"/>
      <c r="D99" s="18"/>
      <c r="E99" s="22" t="s">
        <v>722</v>
      </c>
    </row>
    <row r="100" spans="1:5" x14ac:dyDescent="0.25">
      <c r="A100" s="23"/>
      <c r="B100" s="35"/>
      <c r="C100" s="35"/>
      <c r="D100" s="23"/>
    </row>
    <row r="101" spans="1:5" x14ac:dyDescent="0.25">
      <c r="A101" s="18" t="s">
        <v>748</v>
      </c>
      <c r="B101" s="33" t="s">
        <v>720</v>
      </c>
      <c r="C101" s="33"/>
      <c r="D101" s="18"/>
      <c r="E101" s="22" t="s">
        <v>722</v>
      </c>
    </row>
    <row r="102" spans="1:5" x14ac:dyDescent="0.25">
      <c r="A102" s="23"/>
      <c r="B102" s="35"/>
      <c r="C102" s="35"/>
      <c r="D102" s="23"/>
    </row>
    <row r="103" spans="1:5" x14ac:dyDescent="0.25">
      <c r="A103" s="18" t="s">
        <v>749</v>
      </c>
      <c r="B103" s="33" t="s">
        <v>720</v>
      </c>
      <c r="C103" s="33"/>
      <c r="D103" s="18"/>
      <c r="E103" s="22" t="s">
        <v>722</v>
      </c>
    </row>
    <row r="104" spans="1:5" x14ac:dyDescent="0.25">
      <c r="A104" s="23"/>
      <c r="B104" s="35"/>
      <c r="C104" s="35"/>
      <c r="D104" s="23"/>
    </row>
    <row r="105" spans="1:5" x14ac:dyDescent="0.25">
      <c r="A105" s="18" t="s">
        <v>750</v>
      </c>
      <c r="B105" s="33" t="s">
        <v>720</v>
      </c>
      <c r="C105" s="33"/>
      <c r="D105" s="18"/>
      <c r="E105" s="22" t="s">
        <v>722</v>
      </c>
    </row>
    <row r="106" spans="1:5" x14ac:dyDescent="0.25">
      <c r="A106" s="23"/>
      <c r="B106" s="35"/>
      <c r="C106" s="35"/>
      <c r="D106" s="23"/>
    </row>
    <row r="107" spans="1:5" x14ac:dyDescent="0.25">
      <c r="A107" s="18" t="s">
        <v>751</v>
      </c>
      <c r="B107" s="33" t="s">
        <v>720</v>
      </c>
      <c r="C107" s="33"/>
      <c r="D107" s="18"/>
      <c r="E107" s="22" t="s">
        <v>722</v>
      </c>
    </row>
    <row r="108" spans="1:5" x14ac:dyDescent="0.25">
      <c r="A108" s="23"/>
      <c r="B108" s="35"/>
      <c r="C108" s="35"/>
      <c r="D108" s="23"/>
    </row>
    <row r="109" spans="1:5" x14ac:dyDescent="0.25">
      <c r="A109" s="18" t="s">
        <v>752</v>
      </c>
      <c r="B109" s="33" t="s">
        <v>720</v>
      </c>
      <c r="C109" s="33"/>
      <c r="D109" s="18"/>
      <c r="E109" s="22" t="s">
        <v>722</v>
      </c>
    </row>
    <row r="110" spans="1:5" x14ac:dyDescent="0.25">
      <c r="A110" s="23"/>
      <c r="B110" s="35"/>
      <c r="C110" s="35"/>
      <c r="D110" s="23"/>
    </row>
    <row r="111" spans="1:5" x14ac:dyDescent="0.25">
      <c r="A111" s="18" t="s">
        <v>753</v>
      </c>
      <c r="B111" s="33" t="s">
        <v>720</v>
      </c>
      <c r="C111" s="33"/>
      <c r="D111" s="18" t="s">
        <v>754</v>
      </c>
      <c r="E111" s="22" t="s">
        <v>722</v>
      </c>
    </row>
    <row r="112" spans="1:5" x14ac:dyDescent="0.25">
      <c r="A112" s="23"/>
      <c r="B112" s="35"/>
      <c r="C112" s="35"/>
      <c r="D112" s="23"/>
    </row>
    <row r="113" spans="1:5" ht="30" x14ac:dyDescent="0.25">
      <c r="A113" s="18" t="s">
        <v>755</v>
      </c>
      <c r="B113" s="33" t="s">
        <v>720</v>
      </c>
      <c r="C113" s="33"/>
      <c r="D113" s="18" t="s">
        <v>756</v>
      </c>
      <c r="E113" s="22" t="s">
        <v>722</v>
      </c>
    </row>
    <row r="114" spans="1:5" x14ac:dyDescent="0.25">
      <c r="A114" s="23"/>
      <c r="B114" s="35"/>
      <c r="C114" s="35"/>
      <c r="D114" s="23"/>
    </row>
    <row r="115" spans="1:5" x14ac:dyDescent="0.25">
      <c r="A115" s="18" t="s">
        <v>757</v>
      </c>
      <c r="B115" s="33" t="s">
        <v>720</v>
      </c>
      <c r="C115" s="33"/>
      <c r="D115" s="18" t="s">
        <v>758</v>
      </c>
      <c r="E115" s="22" t="s">
        <v>722</v>
      </c>
    </row>
    <row r="116" spans="1:5" x14ac:dyDescent="0.25">
      <c r="A116" s="23"/>
      <c r="B116" s="35"/>
      <c r="C116" s="35"/>
      <c r="D116" s="23"/>
    </row>
    <row r="117" spans="1:5" x14ac:dyDescent="0.25">
      <c r="A117" s="18" t="s">
        <v>767</v>
      </c>
      <c r="B117" s="33" t="s">
        <v>720</v>
      </c>
      <c r="C117" s="33"/>
      <c r="D117" s="18"/>
      <c r="E117" s="22" t="s">
        <v>722</v>
      </c>
    </row>
    <row r="118" spans="1:5" x14ac:dyDescent="0.25">
      <c r="A118" s="23"/>
      <c r="B118" s="35"/>
      <c r="C118" s="35"/>
      <c r="D118" s="23"/>
    </row>
    <row r="119" spans="1:5" x14ac:dyDescent="0.25">
      <c r="A119" s="18" t="s">
        <v>761</v>
      </c>
      <c r="B119" s="33" t="s">
        <v>720</v>
      </c>
      <c r="C119" s="33"/>
      <c r="D119" s="18"/>
      <c r="E119" s="22" t="s">
        <v>722</v>
      </c>
    </row>
    <row r="120" spans="1:5" x14ac:dyDescent="0.25">
      <c r="A120" s="23"/>
      <c r="B120" s="35"/>
      <c r="C120" s="35"/>
      <c r="D120" s="23"/>
    </row>
    <row r="121" spans="1:5" x14ac:dyDescent="0.25">
      <c r="A121" s="18" t="s">
        <v>762</v>
      </c>
      <c r="B121" s="33" t="s">
        <v>720</v>
      </c>
      <c r="C121" s="33"/>
      <c r="D121" s="18"/>
      <c r="E121" s="22" t="s">
        <v>722</v>
      </c>
    </row>
    <row r="122" spans="1:5" x14ac:dyDescent="0.25">
      <c r="A122" s="38"/>
      <c r="D122" s="23"/>
    </row>
    <row r="123" spans="1:5" ht="19.5" x14ac:dyDescent="0.3">
      <c r="A123" s="26" t="s">
        <v>768</v>
      </c>
      <c r="B123" s="27"/>
      <c r="C123" s="28"/>
      <c r="D123" s="29" t="s">
        <v>769</v>
      </c>
      <c r="E123" s="40"/>
    </row>
    <row r="124" spans="1:5" ht="30" x14ac:dyDescent="0.25">
      <c r="A124" s="18" t="s">
        <v>719</v>
      </c>
      <c r="B124" s="33" t="s">
        <v>720</v>
      </c>
      <c r="C124" s="33"/>
      <c r="D124" s="21" t="s">
        <v>721</v>
      </c>
      <c r="E124" s="22" t="s">
        <v>722</v>
      </c>
    </row>
    <row r="125" spans="1:5" x14ac:dyDescent="0.25">
      <c r="A125" s="23"/>
      <c r="D125" s="23"/>
    </row>
    <row r="126" spans="1:5" ht="45" x14ac:dyDescent="0.25">
      <c r="A126" s="18" t="s">
        <v>723</v>
      </c>
      <c r="B126" s="33" t="s">
        <v>720</v>
      </c>
      <c r="C126" s="33"/>
      <c r="D126" s="21" t="s">
        <v>724</v>
      </c>
      <c r="E126" s="22" t="s">
        <v>722</v>
      </c>
    </row>
    <row r="127" spans="1:5" x14ac:dyDescent="0.25">
      <c r="A127" s="23"/>
      <c r="D127" s="23"/>
    </row>
    <row r="128" spans="1:5" ht="30" x14ac:dyDescent="0.25">
      <c r="A128" s="18" t="s">
        <v>725</v>
      </c>
      <c r="B128" s="33" t="s">
        <v>720</v>
      </c>
      <c r="C128" s="33"/>
      <c r="D128" s="21" t="s">
        <v>726</v>
      </c>
      <c r="E128" s="22" t="s">
        <v>722</v>
      </c>
    </row>
    <row r="129" spans="1:5" x14ac:dyDescent="0.25">
      <c r="A129" s="23"/>
      <c r="D129" s="23"/>
    </row>
    <row r="130" spans="1:5" ht="45" x14ac:dyDescent="0.25">
      <c r="A130" s="18" t="s">
        <v>727</v>
      </c>
      <c r="B130" s="33" t="s">
        <v>720</v>
      </c>
      <c r="C130" s="33"/>
      <c r="D130" s="21" t="s">
        <v>728</v>
      </c>
      <c r="E130" s="22" t="s">
        <v>722</v>
      </c>
    </row>
    <row r="131" spans="1:5" x14ac:dyDescent="0.25">
      <c r="A131" s="23"/>
      <c r="D131" s="23"/>
    </row>
    <row r="132" spans="1:5" x14ac:dyDescent="0.25">
      <c r="A132" s="18" t="s">
        <v>734</v>
      </c>
      <c r="B132" s="33" t="s">
        <v>720</v>
      </c>
      <c r="C132" s="33"/>
      <c r="D132" s="18" t="s">
        <v>735</v>
      </c>
      <c r="E132" s="22" t="s">
        <v>722</v>
      </c>
    </row>
    <row r="133" spans="1:5" x14ac:dyDescent="0.25">
      <c r="A133" s="23"/>
      <c r="D133" s="23"/>
    </row>
    <row r="134" spans="1:5" ht="30" x14ac:dyDescent="0.25">
      <c r="A134" s="18" t="s">
        <v>736</v>
      </c>
      <c r="B134" s="33" t="s">
        <v>720</v>
      </c>
      <c r="C134" s="33"/>
      <c r="D134" s="18" t="s">
        <v>737</v>
      </c>
      <c r="E134" s="22" t="s">
        <v>722</v>
      </c>
    </row>
    <row r="135" spans="1:5" x14ac:dyDescent="0.25">
      <c r="A135" s="23"/>
      <c r="D135" s="23"/>
    </row>
    <row r="136" spans="1:5" x14ac:dyDescent="0.25">
      <c r="A136" s="18" t="s">
        <v>738</v>
      </c>
      <c r="B136" s="33" t="s">
        <v>720</v>
      </c>
      <c r="C136" s="33"/>
      <c r="D136" s="18" t="s">
        <v>739</v>
      </c>
      <c r="E136" s="22" t="s">
        <v>722</v>
      </c>
    </row>
    <row r="137" spans="1:5" x14ac:dyDescent="0.25">
      <c r="A137" s="23"/>
      <c r="D137" s="23"/>
      <c r="E137" s="35"/>
    </row>
    <row r="138" spans="1:5" ht="30" x14ac:dyDescent="0.25">
      <c r="A138" s="18" t="s">
        <v>740</v>
      </c>
      <c r="B138" s="33" t="s">
        <v>720</v>
      </c>
      <c r="C138" s="33"/>
      <c r="D138" s="18"/>
      <c r="E138" s="22" t="s">
        <v>722</v>
      </c>
    </row>
    <row r="139" spans="1:5" x14ac:dyDescent="0.25">
      <c r="A139" s="23"/>
      <c r="D139" s="23"/>
      <c r="E139" s="35"/>
    </row>
    <row r="140" spans="1:5" x14ac:dyDescent="0.25">
      <c r="A140" s="18" t="s">
        <v>741</v>
      </c>
      <c r="B140" s="33" t="s">
        <v>720</v>
      </c>
      <c r="C140" s="33"/>
      <c r="D140" s="18"/>
      <c r="E140" s="22" t="s">
        <v>722</v>
      </c>
    </row>
    <row r="141" spans="1:5" x14ac:dyDescent="0.25">
      <c r="A141" s="23"/>
      <c r="D141" s="23"/>
    </row>
    <row r="142" spans="1:5" x14ac:dyDescent="0.25">
      <c r="A142" s="18" t="s">
        <v>742</v>
      </c>
      <c r="B142" s="33" t="s">
        <v>720</v>
      </c>
      <c r="C142" s="33"/>
      <c r="D142" s="18"/>
      <c r="E142" s="22" t="s">
        <v>722</v>
      </c>
    </row>
    <row r="143" spans="1:5" x14ac:dyDescent="0.25">
      <c r="A143" s="23"/>
      <c r="D143" s="23"/>
    </row>
    <row r="144" spans="1:5" x14ac:dyDescent="0.25">
      <c r="A144" s="18" t="s">
        <v>743</v>
      </c>
      <c r="B144" s="33" t="s">
        <v>720</v>
      </c>
      <c r="C144" s="33"/>
      <c r="D144" s="18"/>
      <c r="E144" s="22" t="s">
        <v>722</v>
      </c>
    </row>
    <row r="145" spans="1:5" x14ac:dyDescent="0.25">
      <c r="A145" s="23"/>
      <c r="D145" s="23"/>
    </row>
    <row r="146" spans="1:5" x14ac:dyDescent="0.25">
      <c r="A146" s="18" t="s">
        <v>744</v>
      </c>
      <c r="B146" s="33" t="s">
        <v>720</v>
      </c>
      <c r="C146" s="33"/>
      <c r="D146" s="18"/>
      <c r="E146" s="22" t="s">
        <v>722</v>
      </c>
    </row>
    <row r="147" spans="1:5" x14ac:dyDescent="0.25">
      <c r="A147" s="23"/>
      <c r="B147" s="35"/>
      <c r="C147" s="35"/>
      <c r="D147" s="23"/>
    </row>
    <row r="148" spans="1:5" x14ac:dyDescent="0.25">
      <c r="A148" s="18" t="s">
        <v>745</v>
      </c>
      <c r="B148" s="33" t="s">
        <v>720</v>
      </c>
      <c r="C148" s="33"/>
      <c r="D148" s="18"/>
      <c r="E148" s="22" t="s">
        <v>722</v>
      </c>
    </row>
    <row r="149" spans="1:5" x14ac:dyDescent="0.25">
      <c r="A149" s="23"/>
      <c r="B149" s="35"/>
      <c r="C149" s="35"/>
      <c r="D149" s="23"/>
    </row>
    <row r="150" spans="1:5" x14ac:dyDescent="0.25">
      <c r="A150" s="18" t="s">
        <v>746</v>
      </c>
      <c r="B150" s="33" t="s">
        <v>720</v>
      </c>
      <c r="C150" s="33"/>
      <c r="D150" s="18"/>
      <c r="E150" s="22" t="s">
        <v>722</v>
      </c>
    </row>
    <row r="151" spans="1:5" x14ac:dyDescent="0.25">
      <c r="A151" s="23"/>
      <c r="B151" s="35"/>
      <c r="C151" s="35"/>
      <c r="D151" s="23"/>
    </row>
    <row r="152" spans="1:5" x14ac:dyDescent="0.25">
      <c r="A152" s="18" t="s">
        <v>747</v>
      </c>
      <c r="B152" s="33" t="s">
        <v>720</v>
      </c>
      <c r="C152" s="33"/>
      <c r="D152" s="18"/>
      <c r="E152" s="22" t="s">
        <v>722</v>
      </c>
    </row>
    <row r="153" spans="1:5" x14ac:dyDescent="0.25">
      <c r="A153" s="23"/>
      <c r="B153" s="35"/>
      <c r="C153" s="35"/>
      <c r="D153" s="23"/>
    </row>
    <row r="154" spans="1:5" x14ac:dyDescent="0.25">
      <c r="A154" s="18" t="s">
        <v>748</v>
      </c>
      <c r="B154" s="33" t="s">
        <v>720</v>
      </c>
      <c r="C154" s="33"/>
      <c r="D154" s="18"/>
      <c r="E154" s="22" t="s">
        <v>722</v>
      </c>
    </row>
    <row r="155" spans="1:5" x14ac:dyDescent="0.25">
      <c r="A155" s="23"/>
      <c r="B155" s="35"/>
      <c r="C155" s="35"/>
      <c r="D155" s="23"/>
    </row>
    <row r="156" spans="1:5" x14ac:dyDescent="0.25">
      <c r="A156" s="18" t="s">
        <v>749</v>
      </c>
      <c r="B156" s="33" t="s">
        <v>720</v>
      </c>
      <c r="C156" s="33"/>
      <c r="D156" s="18"/>
      <c r="E156" s="22" t="s">
        <v>722</v>
      </c>
    </row>
    <row r="157" spans="1:5" x14ac:dyDescent="0.25">
      <c r="A157" s="23"/>
      <c r="B157" s="35"/>
      <c r="C157" s="35"/>
      <c r="D157" s="23"/>
    </row>
    <row r="158" spans="1:5" x14ac:dyDescent="0.25">
      <c r="A158" s="18" t="s">
        <v>750</v>
      </c>
      <c r="B158" s="33" t="s">
        <v>720</v>
      </c>
      <c r="C158" s="33"/>
      <c r="D158" s="18"/>
      <c r="E158" s="22" t="s">
        <v>722</v>
      </c>
    </row>
    <row r="159" spans="1:5" x14ac:dyDescent="0.25">
      <c r="A159" s="23"/>
      <c r="B159" s="35"/>
      <c r="C159" s="35"/>
      <c r="D159" s="23"/>
    </row>
    <row r="160" spans="1:5" x14ac:dyDescent="0.25">
      <c r="A160" s="18" t="s">
        <v>751</v>
      </c>
      <c r="B160" s="33" t="s">
        <v>720</v>
      </c>
      <c r="C160" s="33"/>
      <c r="D160" s="18"/>
      <c r="E160" s="22" t="s">
        <v>722</v>
      </c>
    </row>
    <row r="161" spans="1:5" x14ac:dyDescent="0.25">
      <c r="A161" s="23"/>
      <c r="B161" s="35"/>
      <c r="C161" s="35"/>
      <c r="D161" s="23"/>
    </row>
    <row r="162" spans="1:5" x14ac:dyDescent="0.25">
      <c r="A162" s="18" t="s">
        <v>752</v>
      </c>
      <c r="B162" s="33" t="s">
        <v>720</v>
      </c>
      <c r="C162" s="33"/>
      <c r="D162" s="18"/>
      <c r="E162" s="22" t="s">
        <v>722</v>
      </c>
    </row>
    <row r="163" spans="1:5" x14ac:dyDescent="0.25">
      <c r="A163" s="23"/>
      <c r="B163" s="35"/>
      <c r="C163" s="35"/>
      <c r="D163" s="23"/>
    </row>
    <row r="164" spans="1:5" x14ac:dyDescent="0.25">
      <c r="A164" s="18" t="s">
        <v>753</v>
      </c>
      <c r="B164" s="33" t="s">
        <v>720</v>
      </c>
      <c r="C164" s="33"/>
      <c r="D164" s="18" t="s">
        <v>754</v>
      </c>
      <c r="E164" s="22" t="s">
        <v>722</v>
      </c>
    </row>
    <row r="165" spans="1:5" x14ac:dyDescent="0.25">
      <c r="A165" s="23"/>
      <c r="B165" s="35"/>
      <c r="C165" s="35"/>
      <c r="D165" s="23"/>
    </row>
    <row r="166" spans="1:5" ht="30" x14ac:dyDescent="0.25">
      <c r="A166" s="18" t="s">
        <v>755</v>
      </c>
      <c r="B166" s="33" t="s">
        <v>720</v>
      </c>
      <c r="C166" s="33"/>
      <c r="D166" s="18" t="s">
        <v>756</v>
      </c>
      <c r="E166" s="22" t="s">
        <v>722</v>
      </c>
    </row>
    <row r="167" spans="1:5" x14ac:dyDescent="0.25">
      <c r="A167" s="23"/>
      <c r="B167" s="35"/>
      <c r="C167" s="35"/>
      <c r="D167" s="23"/>
    </row>
    <row r="168" spans="1:5" x14ac:dyDescent="0.25">
      <c r="A168" s="18" t="s">
        <v>757</v>
      </c>
      <c r="B168" s="33" t="s">
        <v>720</v>
      </c>
      <c r="C168" s="33"/>
      <c r="D168" s="18" t="s">
        <v>758</v>
      </c>
      <c r="E168" s="22" t="s">
        <v>722</v>
      </c>
    </row>
    <row r="169" spans="1:5" x14ac:dyDescent="0.25">
      <c r="A169" s="23"/>
      <c r="B169" s="35"/>
      <c r="C169" s="35"/>
      <c r="D169" s="23"/>
    </row>
    <row r="170" spans="1:5" x14ac:dyDescent="0.25">
      <c r="A170" s="18" t="s">
        <v>767</v>
      </c>
      <c r="B170" s="33" t="s">
        <v>720</v>
      </c>
      <c r="C170" s="33"/>
      <c r="D170" s="18"/>
      <c r="E170" s="22" t="s">
        <v>722</v>
      </c>
    </row>
    <row r="171" spans="1:5" x14ac:dyDescent="0.25">
      <c r="A171" s="23"/>
      <c r="B171" s="35"/>
      <c r="C171" s="35"/>
      <c r="D171" s="23"/>
    </row>
    <row r="172" spans="1:5" x14ac:dyDescent="0.25">
      <c r="A172" s="18" t="s">
        <v>761</v>
      </c>
      <c r="B172" s="33" t="s">
        <v>720</v>
      </c>
      <c r="C172" s="33"/>
      <c r="D172" s="18"/>
      <c r="E172" s="22" t="s">
        <v>722</v>
      </c>
    </row>
    <row r="173" spans="1:5" x14ac:dyDescent="0.25">
      <c r="A173" s="23"/>
      <c r="B173" s="35"/>
      <c r="C173" s="35"/>
      <c r="D173" s="23"/>
    </row>
    <row r="174" spans="1:5" x14ac:dyDescent="0.25">
      <c r="A174" s="18" t="s">
        <v>762</v>
      </c>
      <c r="B174" s="33" t="s">
        <v>720</v>
      </c>
      <c r="C174" s="33"/>
      <c r="D174" s="18"/>
      <c r="E174" s="22" t="s">
        <v>722</v>
      </c>
    </row>
    <row r="175" spans="1:5" x14ac:dyDescent="0.25">
      <c r="A175" s="38"/>
    </row>
    <row r="176" spans="1:5" ht="30" x14ac:dyDescent="0.25">
      <c r="A176" s="18" t="s">
        <v>770</v>
      </c>
      <c r="B176" s="33" t="s">
        <v>720</v>
      </c>
      <c r="C176" s="33"/>
      <c r="D176" s="21" t="s">
        <v>771</v>
      </c>
      <c r="E176" s="22" t="s">
        <v>722</v>
      </c>
    </row>
    <row r="177" spans="1:5" x14ac:dyDescent="0.25">
      <c r="A177" s="23"/>
      <c r="B177" s="35"/>
      <c r="C177" s="35"/>
      <c r="D177" s="23"/>
    </row>
    <row r="178" spans="1:5" ht="30" x14ac:dyDescent="0.25">
      <c r="A178" s="18" t="s">
        <v>772</v>
      </c>
      <c r="B178" s="33" t="s">
        <v>720</v>
      </c>
      <c r="C178" s="33"/>
      <c r="D178" s="21" t="s">
        <v>773</v>
      </c>
      <c r="E178" s="22" t="s">
        <v>722</v>
      </c>
    </row>
    <row r="179" spans="1:5" x14ac:dyDescent="0.25">
      <c r="A179" s="38"/>
    </row>
    <row r="180" spans="1:5" x14ac:dyDescent="0.25">
      <c r="A180" s="38"/>
    </row>
    <row r="181" spans="1:5" x14ac:dyDescent="0.25">
      <c r="A181" s="38"/>
    </row>
    <row r="182" spans="1:5" x14ac:dyDescent="0.25">
      <c r="A182" s="38"/>
    </row>
    <row r="183" spans="1:5" x14ac:dyDescent="0.25">
      <c r="A183" s="38"/>
    </row>
    <row r="184" spans="1:5" x14ac:dyDescent="0.25">
      <c r="A184" s="38"/>
    </row>
    <row r="185" spans="1:5" x14ac:dyDescent="0.25">
      <c r="A185" s="41"/>
    </row>
    <row r="186" spans="1:5" x14ac:dyDescent="0.25">
      <c r="A186" s="38"/>
    </row>
    <row r="187" spans="1:5" x14ac:dyDescent="0.25">
      <c r="A187" s="38"/>
    </row>
    <row r="188" spans="1:5" x14ac:dyDescent="0.25">
      <c r="A188" s="38"/>
    </row>
    <row r="189" spans="1:5" x14ac:dyDescent="0.25">
      <c r="A189" s="38"/>
    </row>
    <row r="190" spans="1:5" x14ac:dyDescent="0.25">
      <c r="A190" s="38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e50e7f0-a486-4846-b2f8-a5a451ae7520">
      <Terms xmlns="http://schemas.microsoft.com/office/infopath/2007/PartnerControls"/>
    </lcf76f155ced4ddcb4097134ff3c332f>
    <TaxCatchAll xmlns="c1b86d8e-7b4a-4ba4-a6dd-b9b4d90ce6c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A8DEC804285264C8754AEE2990898C8" ma:contentTypeVersion="11" ma:contentTypeDescription="Create a new document." ma:contentTypeScope="" ma:versionID="6d08dd0046fb1681c4bc936e07aec059">
  <xsd:schema xmlns:xsd="http://www.w3.org/2001/XMLSchema" xmlns:xs="http://www.w3.org/2001/XMLSchema" xmlns:p="http://schemas.microsoft.com/office/2006/metadata/properties" xmlns:ns2="9e50e7f0-a486-4846-b2f8-a5a451ae7520" xmlns:ns3="c1b86d8e-7b4a-4ba4-a6dd-b9b4d90ce6cb" targetNamespace="http://schemas.microsoft.com/office/2006/metadata/properties" ma:root="true" ma:fieldsID="8a29ba54cbf4fcd63cafdea01d62b63a" ns2:_="" ns3:_="">
    <xsd:import namespace="9e50e7f0-a486-4846-b2f8-a5a451ae7520"/>
    <xsd:import namespace="c1b86d8e-7b4a-4ba4-a6dd-b9b4d90ce6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50e7f0-a486-4846-b2f8-a5a451ae752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0890ad3e-8262-48cc-b0ca-082c660a0d1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b86d8e-7b4a-4ba4-a6dd-b9b4d90ce6cb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97ce2fe-a6da-4632-b961-a42296b2bd0e}" ma:internalName="TaxCatchAll" ma:showField="CatchAllData" ma:web="c1b86d8e-7b4a-4ba4-a6dd-b9b4d90ce6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BF6CD1E-00EF-49F1-85B0-21D2372DCBAD}">
  <ds:schemaRefs>
    <ds:schemaRef ds:uri="http://schemas.microsoft.com/office/2006/metadata/properties"/>
    <ds:schemaRef ds:uri="http://schemas.microsoft.com/office/infopath/2007/PartnerControls"/>
    <ds:schemaRef ds:uri="9e50e7f0-a486-4846-b2f8-a5a451ae7520"/>
    <ds:schemaRef ds:uri="c1b86d8e-7b4a-4ba4-a6dd-b9b4d90ce6cb"/>
  </ds:schemaRefs>
</ds:datastoreItem>
</file>

<file path=customXml/itemProps2.xml><?xml version="1.0" encoding="utf-8"?>
<ds:datastoreItem xmlns:ds="http://schemas.openxmlformats.org/officeDocument/2006/customXml" ds:itemID="{3F814A13-79AB-46C4-A8CC-782FA095B5B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E700BA4-6955-4DF8-8924-A952DDBE8E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e50e7f0-a486-4846-b2f8-a5a451ae7520"/>
    <ds:schemaRef ds:uri="c1b86d8e-7b4a-4ba4-a6dd-b9b4d90ce6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Spain</vt:lpstr>
      <vt:lpstr>Definitions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RZR1</dc:creator>
  <dc:description>7.0.6</dc:description>
  <cp:lastModifiedBy>Walker, Tim</cp:lastModifiedBy>
  <dcterms:created xsi:type="dcterms:W3CDTF">2026-06-15T04:31:37Z</dcterms:created>
  <dcterms:modified xsi:type="dcterms:W3CDTF">2026-07-03T14:18:30Z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0x0101005A8DEC804285264C8754AEE2990898C8</vt:lpwstr>
  </property>
</Properties>
</file>